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0" windowWidth="21825" windowHeight="8280"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'Report'!$A$1:$F$41</definedName>
    <definedName name="_xlnm.Print_Titles" localSheetId="0">'Report'!$A:$A,'Report'!$40:$40</definedName>
  </definedNames>
  <calcPr fullCalcOnLoad="1"/>
</workbook>
</file>

<file path=xl/sharedStrings.xml><?xml version="1.0" encoding="utf-8"?>
<sst xmlns="http://schemas.openxmlformats.org/spreadsheetml/2006/main" count="71" uniqueCount="45">
  <si>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</si>
  <si>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</si>
  <si>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</si>
  <si>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</si>
  <si>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</si>
  <si>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</si>
  <si>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</si>
  <si>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</si>
  <si>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</si>
  <si>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</si>
  <si>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</si>
  <si>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</si>
  <si>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</si>
  <si>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</si>
  <si>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</si>
  <si>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</si>
  <si>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</si>
  <si>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ValDate</t>
  </si>
  <si>
    <t>NavPrice</t>
  </si>
  <si>
    <t>Nav</t>
  </si>
  <si>
    <t>TtlUnit</t>
  </si>
  <si>
    <t>CCassNameEng</t>
  </si>
  <si>
    <t>StockCode</t>
  </si>
  <si>
    <t>SecPrice</t>
  </si>
  <si>
    <t>CashCptBkt</t>
  </si>
  <si>
    <t>AssetNAV</t>
  </si>
  <si>
    <t/>
  </si>
  <si>
    <t>7. For Dual Counter ETF:</t>
  </si>
  <si>
    <t xml:space="preserve">   - Total Units Outstanding includes ETF units of both RMB and HKD counters</t>
  </si>
  <si>
    <t xml:space="preserve">   - Asset Under Management is the Net Asset Value of the ETF including units of both RMB and HKD counters</t>
  </si>
  <si>
    <r>
      <t>N.A.V. per Unit in Trading Currency</t>
    </r>
    <r>
      <rPr>
        <b/>
        <sz val="7"/>
        <rFont val="Arial"/>
        <family val="2"/>
      </rPr>
      <t xml:space="preserve"> (Note 1) (Note 6)</t>
    </r>
  </si>
  <si>
    <t>StockCode2</t>
  </si>
  <si>
    <t>FX Rate</t>
  </si>
  <si>
    <t>SecPrice2</t>
  </si>
  <si>
    <r>
      <t>H</t>
    </r>
    <r>
      <rPr>
        <sz val="10"/>
        <rFont val="Arial"/>
        <family val="2"/>
      </rPr>
      <t>KD</t>
    </r>
  </si>
  <si>
    <r>
      <t>R</t>
    </r>
    <r>
      <rPr>
        <sz val="10"/>
        <rFont val="Arial"/>
        <family val="2"/>
      </rPr>
      <t>MB</t>
    </r>
  </si>
  <si>
    <t xml:space="preserve">Amundi Hong Kong Limited </t>
  </si>
  <si>
    <r>
      <t xml:space="preserve">Total Units Outstanding (Hong Kong Units) </t>
    </r>
    <r>
      <rPr>
        <b/>
        <vertAlign val="subscript"/>
        <sz val="10"/>
        <rFont val="Arial"/>
        <family val="2"/>
      </rPr>
      <t>(Note 4) (Note 7)</t>
    </r>
  </si>
  <si>
    <r>
      <t xml:space="preserve">Total Units Outstanding (Fund Total) </t>
    </r>
    <r>
      <rPr>
        <b/>
        <vertAlign val="subscript"/>
        <sz val="10"/>
        <rFont val="Arial"/>
        <family val="2"/>
      </rPr>
      <t>(Note 4)(Note 7)</t>
    </r>
  </si>
  <si>
    <r>
      <t xml:space="preserve">Asset Under Management (Hong Kong Units) </t>
    </r>
    <r>
      <rPr>
        <b/>
        <sz val="6"/>
        <rFont val="Arial"/>
        <family val="2"/>
      </rPr>
      <t>(Note 7)</t>
    </r>
  </si>
  <si>
    <r>
      <t xml:space="preserve">Asset Under Management (Fund Total) </t>
    </r>
    <r>
      <rPr>
        <b/>
        <sz val="6"/>
        <rFont val="Arial"/>
        <family val="2"/>
      </rPr>
      <t>(Note 7)</t>
    </r>
  </si>
  <si>
    <t>6. The last closing Net Asset Value per Unit in RMB is indicative and for reference only and is calculated by the Trustee using the official last closing Net Asset Value per Unit in HKD multiplied by an assumed foreign exchange rate (i.e. not a real time exchange rate) being the fixing exchange rate provided by Bloomberg for offshore RMB (CNH) at 3:00 p.m. (Hong Kong time) as of the same dealing day</t>
  </si>
  <si>
    <t xml:space="preserve">The data is provided for reference only.
Amundi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</si>
  <si>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ok</t>
  </si>
  <si>
    <t>Amundi Hang Seng HK35 Index ETF</t>
  </si>
</sst>
</file>

<file path=xl/styles.xml><?xml version="1.0" encoding="utf-8"?>
<styleSheet xmlns="http://schemas.openxmlformats.org/spreadsheetml/2006/main">
  <numFmts count="28">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yy;@"/>
    <numFmt numFmtId="177" formatCode="&quot;Yes&quot;;&quot;Yes&quot;;&quot;No&quot;"/>
    <numFmt numFmtId="178" formatCode="&quot;True&quot;;&quot;True&quot;;&quot;False&quot;"/>
    <numFmt numFmtId="179" formatCode="&quot;On&quot;;&quot;On&quot;;&quot;Off&quot;"/>
    <numFmt numFmtId="180" formatCode="[$€-2]\ #,##0.00_);[Red]\([$€-2]\ #,##0.00\)"/>
    <numFmt numFmtId="181" formatCode="[$-C04]dddd\,\ d\ mmmm\,\ yyyy"/>
    <numFmt numFmtId="182" formatCode="dd/mmm/yyyy"/>
    <numFmt numFmtId="183" formatCode="mmm\-dd\-yyyy"/>
    <numFmt numFmtId="184" formatCode="dd\-mmm\-yyyy"/>
    <numFmt numFmtId="185" formatCode="0.0000"/>
    <numFmt numFmtId="186" formatCode="#,##0.0000"/>
    <numFmt numFmtId="187" formatCode="ddmmmyyyy"/>
    <numFmt numFmtId="188" formatCode="0.00_ "/>
    <numFmt numFmtId="189" formatCode="00000"/>
    <numFmt numFmtId="190" formatCode="mm&quot;月&quot;dd&quot;日&quot;"/>
    <numFmt numFmtId="191" formatCode="000000"/>
  </numFmts>
  <fonts count="53">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font>
    <font>
      <sz val="9"/>
      <color indexed="8"/>
      <name val="monospace"/>
      <family val="2"/>
    </font>
    <font>
      <b/>
      <sz val="13"/>
      <color indexed="56"/>
      <name val="Calibri"/>
      <family val="2"/>
    </font>
    <font>
      <b/>
      <sz val="6"/>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64">
    <xf numFmtId="0" fontId="0" fillId="0" borderId="0" xfId="0" applyAlignment="1">
      <alignment/>
    </xf>
    <xf numFmtId="0" fontId="4" fillId="33" borderId="0" xfId="34" applyFont="1" applyFill="1" applyAlignment="1" applyProtection="1">
      <alignment horizontal="left" vertical="top"/>
      <protection/>
    </xf>
    <xf numFmtId="0" fontId="0" fillId="33" borderId="0" xfId="34" applyFont="1" applyFill="1" applyAlignment="1" applyProtection="1">
      <alignment horizontal="left" vertical="top"/>
      <protection/>
    </xf>
    <xf numFmtId="0" fontId="0" fillId="33" borderId="0" xfId="34" applyFont="1" applyFill="1" applyBorder="1" applyAlignment="1" applyProtection="1">
      <alignment horizontal="left" vertical="top"/>
      <protection/>
    </xf>
    <xf numFmtId="0" fontId="0" fillId="33" borderId="0" xfId="15" applyFont="1" applyFill="1" applyAlignment="1" applyProtection="1">
      <alignment/>
      <protection/>
    </xf>
    <xf numFmtId="182" fontId="0" fillId="33" borderId="0" xfId="15" applyNumberFormat="1" applyFont="1" applyFill="1" applyAlignment="1" applyProtection="1">
      <alignment/>
      <protection/>
    </xf>
    <xf numFmtId="0" fontId="0" fillId="33" borderId="0" xfId="34" applyFont="1" applyFill="1" applyBorder="1" applyAlignment="1" applyProtection="1">
      <alignment horizontal="right" vertical="top"/>
      <protection/>
    </xf>
    <xf numFmtId="0" fontId="5" fillId="33" borderId="0" xfId="34" applyFont="1" applyFill="1" applyBorder="1" applyAlignment="1" applyProtection="1">
      <alignment horizontal="right" vertical="top"/>
      <protection/>
    </xf>
    <xf numFmtId="0" fontId="0" fillId="33" borderId="10" xfId="34" applyFont="1" applyFill="1" applyBorder="1" applyAlignment="1" applyProtection="1">
      <alignment horizontal="right" vertical="top"/>
      <protection/>
    </xf>
    <xf numFmtId="182" fontId="5" fillId="33" borderId="0" xfId="34" applyNumberFormat="1" applyFont="1" applyFill="1" applyBorder="1" applyAlignment="1" applyProtection="1">
      <alignment horizontal="right" vertical="top"/>
      <protection/>
    </xf>
    <xf numFmtId="176" fontId="5" fillId="33" borderId="0" xfId="34" applyNumberFormat="1" applyFont="1" applyFill="1" applyBorder="1" applyAlignment="1" applyProtection="1">
      <alignment horizontal="right" vertical="top"/>
      <protection/>
    </xf>
    <xf numFmtId="0" fontId="0" fillId="33" borderId="11" xfId="34" applyFont="1" applyFill="1" applyBorder="1" applyAlignment="1" applyProtection="1">
      <alignment horizontal="right" vertical="top"/>
      <protection/>
    </xf>
    <xf numFmtId="0" fontId="6" fillId="33" borderId="0" xfId="34" applyFont="1" applyFill="1" applyBorder="1" applyAlignment="1" applyProtection="1">
      <alignment horizontal="right" vertical="top"/>
      <protection/>
    </xf>
    <xf numFmtId="0" fontId="0" fillId="33" borderId="12" xfId="34" applyFont="1" applyFill="1" applyBorder="1" applyAlignment="1" applyProtection="1">
      <alignment horizontal="right" vertical="top"/>
      <protection/>
    </xf>
    <xf numFmtId="0" fontId="6" fillId="33" borderId="13" xfId="34" applyFont="1" applyFill="1" applyBorder="1" applyAlignment="1" applyProtection="1">
      <alignment horizontal="right" vertical="top"/>
      <protection/>
    </xf>
    <xf numFmtId="0" fontId="10" fillId="33" borderId="10" xfId="34" applyFont="1" applyFill="1" applyBorder="1" applyAlignment="1" applyProtection="1">
      <alignment horizontal="right" vertical="top"/>
      <protection/>
    </xf>
    <xf numFmtId="0" fontId="6" fillId="33" borderId="0" xfId="34" applyFont="1" applyFill="1" applyBorder="1" applyAlignment="1" applyProtection="1">
      <alignment horizontal="center" vertical="top"/>
      <protection/>
    </xf>
    <xf numFmtId="0" fontId="5" fillId="33" borderId="12" xfId="34" applyFont="1" applyFill="1" applyBorder="1" applyAlignment="1" applyProtection="1">
      <alignment horizontal="center" vertical="top"/>
      <protection/>
    </xf>
    <xf numFmtId="0" fontId="5" fillId="33" borderId="0" xfId="34" applyFont="1" applyFill="1" applyBorder="1" applyAlignment="1" applyProtection="1">
      <alignment horizontal="center" vertical="top"/>
      <protection/>
    </xf>
    <xf numFmtId="2" fontId="12" fillId="33" borderId="0" xfId="34" applyNumberFormat="1" applyFont="1" applyFill="1" applyBorder="1" applyAlignment="1" applyProtection="1">
      <alignment vertical="top" wrapText="1"/>
      <protection/>
    </xf>
    <xf numFmtId="0" fontId="0" fillId="33" borderId="0" xfId="15" applyFont="1" applyFill="1" applyBorder="1" applyAlignment="1" applyProtection="1">
      <alignment/>
      <protection/>
    </xf>
    <xf numFmtId="0" fontId="0" fillId="33" borderId="10" xfId="34" applyFont="1" applyFill="1" applyBorder="1" applyAlignment="1" applyProtection="1">
      <alignment horizontal="left" vertical="top"/>
      <protection/>
    </xf>
    <xf numFmtId="182" fontId="0" fillId="33" borderId="0" xfId="15" applyNumberFormat="1" applyFont="1" applyFill="1" applyBorder="1" applyAlignment="1" applyProtection="1">
      <alignment/>
      <protection/>
    </xf>
    <xf numFmtId="0" fontId="4"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wrapText="1"/>
      <protection/>
    </xf>
    <xf numFmtId="182" fontId="5" fillId="33" borderId="0" xfId="34" applyNumberFormat="1" applyFont="1" applyFill="1" applyBorder="1" applyAlignment="1" applyProtection="1">
      <alignment horizontal="left" vertical="top"/>
      <protection/>
    </xf>
    <xf numFmtId="176" fontId="5" fillId="33" borderId="0" xfId="34" applyNumberFormat="1" applyFont="1" applyFill="1" applyBorder="1" applyAlignment="1" applyProtection="1">
      <alignment horizontal="left" vertical="top"/>
      <protection/>
    </xf>
    <xf numFmtId="0" fontId="5" fillId="33" borderId="0" xfId="34" applyNumberFormat="1" applyFont="1" applyFill="1" applyBorder="1" applyAlignment="1" applyProtection="1">
      <alignment horizontal="left" vertical="top"/>
      <protection/>
    </xf>
    <xf numFmtId="49" fontId="14" fillId="33" borderId="10" xfId="34" applyNumberFormat="1" applyFont="1" applyFill="1" applyBorder="1" applyAlignment="1" applyProtection="1">
      <alignment horizontal="right" vertical="top"/>
      <protection/>
    </xf>
    <xf numFmtId="0" fontId="14" fillId="0" borderId="10" xfId="34" applyFont="1" applyFill="1" applyBorder="1" applyAlignment="1" applyProtection="1">
      <alignment horizontal="right" vertical="top"/>
      <protection/>
    </xf>
    <xf numFmtId="0" fontId="14" fillId="0" borderId="0" xfId="34" applyFont="1" applyFill="1" applyBorder="1" applyAlignment="1" applyProtection="1">
      <alignment horizontal="right" vertical="top"/>
      <protection/>
    </xf>
    <xf numFmtId="0" fontId="13" fillId="0" borderId="0" xfId="15" applyFont="1">
      <alignment vertical="top"/>
      <protection/>
    </xf>
    <xf numFmtId="14" fontId="0" fillId="0" borderId="0" xfId="15" applyNumberFormat="1" applyFont="1" applyAlignment="1">
      <alignment/>
      <protection/>
    </xf>
    <xf numFmtId="0" fontId="13" fillId="0" borderId="0" xfId="15" applyFont="1" applyFill="1" applyAlignment="1">
      <alignment vertical="top"/>
      <protection/>
    </xf>
    <xf numFmtId="40" fontId="13" fillId="0" borderId="0" xfId="15" applyNumberFormat="1" applyFont="1" applyAlignment="1" applyProtection="1">
      <alignment horizontal="right"/>
      <protection/>
    </xf>
    <xf numFmtId="2" fontId="0" fillId="33" borderId="0" xfId="34" applyNumberFormat="1" applyFont="1" applyFill="1" applyBorder="1" applyAlignment="1" applyProtection="1">
      <alignment vertical="top" wrapText="1"/>
      <protection/>
    </xf>
    <xf numFmtId="187" fontId="9" fillId="33" borderId="14" xfId="15" applyNumberFormat="1" applyFont="1" applyFill="1" applyBorder="1" applyAlignment="1" applyProtection="1">
      <alignment horizontal="right"/>
      <protection/>
    </xf>
    <xf numFmtId="186" fontId="0" fillId="33" borderId="15" xfId="34" applyNumberFormat="1" applyFont="1" applyFill="1" applyBorder="1" applyAlignment="1" applyProtection="1">
      <alignment horizontal="right" vertical="top"/>
      <protection/>
    </xf>
    <xf numFmtId="4" fontId="0" fillId="33" borderId="16" xfId="34" applyNumberFormat="1" applyFont="1" applyFill="1" applyBorder="1" applyAlignment="1" applyProtection="1">
      <alignment horizontal="right" vertical="top"/>
      <protection/>
    </xf>
    <xf numFmtId="4"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188" fontId="0" fillId="33" borderId="17"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0" fontId="0" fillId="33" borderId="0" xfId="15" applyFont="1" applyFill="1" applyAlignment="1" applyProtection="1">
      <alignment horizontal="justify"/>
      <protection/>
    </xf>
    <xf numFmtId="0" fontId="0" fillId="0" borderId="0" xfId="15" applyFont="1" applyBorder="1" applyAlignment="1" applyProtection="1">
      <alignment/>
      <protection/>
    </xf>
    <xf numFmtId="4" fontId="0" fillId="33" borderId="14" xfId="34" applyNumberFormat="1" applyFont="1" applyFill="1" applyBorder="1" applyAlignment="1" applyProtection="1">
      <alignment horizontal="right" vertical="top"/>
      <protection/>
    </xf>
    <xf numFmtId="188" fontId="0" fillId="33" borderId="14" xfId="34" applyNumberFormat="1" applyFont="1" applyFill="1" applyBorder="1" applyAlignment="1" applyProtection="1">
      <alignment horizontal="right" vertical="top"/>
      <protection/>
    </xf>
    <xf numFmtId="186" fontId="0" fillId="33" borderId="14" xfId="34" applyNumberFormat="1" applyFont="1" applyFill="1" applyBorder="1" applyAlignment="1" applyProtection="1">
      <alignment horizontal="right" vertical="top"/>
      <protection/>
    </xf>
    <xf numFmtId="0" fontId="16" fillId="0" borderId="0" xfId="15" applyNumberFormat="1" applyFont="1" applyFill="1" applyBorder="1" applyAlignment="1" applyProtection="1">
      <alignment horizontal="left" vertical="top" wrapText="1"/>
      <protection/>
    </xf>
    <xf numFmtId="0" fontId="16" fillId="0" borderId="0" xfId="15" applyNumberFormat="1" applyFont="1" applyFill="1" applyBorder="1" applyAlignment="1" applyProtection="1">
      <alignment vertical="top" wrapText="1"/>
      <protection/>
    </xf>
    <xf numFmtId="0" fontId="0" fillId="0" borderId="0" xfId="15" applyFont="1">
      <alignment vertical="top"/>
      <protection/>
    </xf>
    <xf numFmtId="189" fontId="0" fillId="33" borderId="14" xfId="34" applyNumberFormat="1" applyFont="1" applyFill="1" applyBorder="1" applyAlignment="1" applyProtection="1">
      <alignment horizontal="right" vertical="top"/>
      <protection/>
    </xf>
    <xf numFmtId="0" fontId="0" fillId="33" borderId="14" xfId="34" applyNumberFormat="1" applyFont="1" applyFill="1" applyBorder="1" applyAlignment="1" applyProtection="1">
      <alignment horizontal="center" vertical="top"/>
      <protection/>
    </xf>
    <xf numFmtId="0" fontId="0" fillId="0" borderId="0" xfId="15" applyNumberFormat="1" applyFont="1" applyFill="1" applyBorder="1" applyAlignment="1" applyProtection="1">
      <alignment horizontal="left" vertical="top" wrapText="1"/>
      <protection/>
    </xf>
    <xf numFmtId="2" fontId="0" fillId="33" borderId="16" xfId="34" applyNumberFormat="1" applyFont="1" applyFill="1" applyBorder="1" applyAlignment="1" applyProtection="1">
      <alignment horizontal="center" vertical="top"/>
      <protection/>
    </xf>
    <xf numFmtId="2" fontId="0" fillId="33" borderId="18" xfId="34" applyNumberFormat="1" applyFont="1" applyFill="1" applyBorder="1" applyAlignment="1" applyProtection="1">
      <alignment horizontal="center" vertical="top"/>
      <protection/>
    </xf>
    <xf numFmtId="2" fontId="0" fillId="33" borderId="16" xfId="34" applyNumberFormat="1" applyFont="1" applyFill="1" applyBorder="1" applyAlignment="1" applyProtection="1">
      <alignment horizontal="left" vertical="top" wrapText="1"/>
      <protection/>
    </xf>
    <xf numFmtId="2" fontId="0" fillId="33" borderId="18" xfId="34" applyNumberFormat="1" applyFont="1" applyFill="1" applyBorder="1" applyAlignment="1" applyProtection="1">
      <alignment horizontal="left" vertical="top" wrapText="1"/>
      <protection/>
    </xf>
    <xf numFmtId="0" fontId="0" fillId="0" borderId="0" xfId="15" applyFont="1" applyAlignment="1">
      <alignment horizontal="left"/>
      <protection/>
    </xf>
    <xf numFmtId="0" fontId="0" fillId="33" borderId="0" xfId="34" applyFont="1" applyFill="1" applyBorder="1" applyAlignment="1" applyProtection="1">
      <alignment horizontal="justify" vertical="top" wrapText="1"/>
      <protection/>
    </xf>
    <xf numFmtId="0" fontId="0" fillId="0" borderId="0" xfId="15" applyFont="1" applyAlignment="1">
      <alignment horizontal="left" vertical="top"/>
      <protection/>
    </xf>
    <xf numFmtId="0" fontId="0" fillId="0" borderId="0" xfId="15" applyFont="1" applyAlignment="1">
      <alignment vertical="top"/>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43"/>
  <sheetViews>
    <sheetView tabSelected="1" zoomScalePageLayoutView="0" workbookViewId="0" topLeftCell="A1">
      <selection activeCell="H19" sqref="H19"/>
    </sheetView>
  </sheetViews>
  <sheetFormatPr defaultColWidth="9.140625" defaultRowHeight="12.75"/>
  <cols>
    <col min="1" max="1" width="62.140625" style="4" customWidth="1"/>
    <col min="2" max="2" width="11.00390625" style="4" customWidth="1"/>
    <col min="3" max="3" width="45.57421875" style="4" customWidth="1"/>
    <col min="4" max="4" width="8.00390625" style="20" customWidth="1"/>
    <col min="5" max="5" width="11.00390625" style="4" customWidth="1"/>
    <col min="6" max="6" width="45.421875" style="4" customWidth="1"/>
    <col min="7" max="16384" width="9.140625" style="4" customWidth="1"/>
  </cols>
  <sheetData>
    <row r="1" spans="1:5" ht="12.75">
      <c r="A1" s="23" t="s">
        <v>7</v>
      </c>
      <c r="B1" s="1"/>
      <c r="C1" s="2"/>
      <c r="D1" s="3"/>
      <c r="E1" s="20"/>
    </row>
    <row r="2" spans="1:4" s="20" customFormat="1" ht="12.75">
      <c r="A2" s="3"/>
      <c r="B2" s="3"/>
      <c r="C2" s="3"/>
      <c r="D2" s="3"/>
    </row>
    <row r="3" spans="1:5" ht="12.75">
      <c r="A3" s="3"/>
      <c r="B3" s="3"/>
      <c r="C3" s="3"/>
      <c r="D3" s="3"/>
      <c r="E3" s="20"/>
    </row>
    <row r="4" spans="1:6" ht="12.75" customHeight="1">
      <c r="A4" s="24" t="s">
        <v>15</v>
      </c>
      <c r="B4" s="56" t="s">
        <v>36</v>
      </c>
      <c r="C4" s="57"/>
      <c r="D4" s="46"/>
      <c r="E4" s="56" t="s">
        <v>36</v>
      </c>
      <c r="F4" s="57"/>
    </row>
    <row r="5" spans="1:5" ht="12.75">
      <c r="A5" s="3"/>
      <c r="B5" s="36"/>
      <c r="C5" s="36"/>
      <c r="D5" s="19"/>
      <c r="E5" s="20"/>
    </row>
    <row r="6" spans="1:6" ht="29.25" customHeight="1">
      <c r="A6" s="25" t="s">
        <v>3</v>
      </c>
      <c r="B6" s="58" t="str">
        <f>Input!B7</f>
        <v>Amundi Hang Seng HK35 Index ETF</v>
      </c>
      <c r="C6" s="59"/>
      <c r="D6" s="21"/>
      <c r="E6" s="58" t="str">
        <f>Input!B7</f>
        <v>Amundi Hang Seng HK35 Index ETF</v>
      </c>
      <c r="F6" s="59"/>
    </row>
    <row r="7" spans="1:5" ht="12.75">
      <c r="A7" s="3"/>
      <c r="B7" s="6"/>
      <c r="C7" s="11"/>
      <c r="D7" s="6"/>
      <c r="E7" s="20"/>
    </row>
    <row r="8" spans="1:6" ht="12.75">
      <c r="A8" s="24" t="s">
        <v>0</v>
      </c>
      <c r="B8" s="7"/>
      <c r="C8" s="53">
        <f>Input!B8</f>
        <v>3012</v>
      </c>
      <c r="D8" s="8"/>
      <c r="E8" s="20"/>
      <c r="F8" s="53">
        <f>Input!B10</f>
        <v>83012</v>
      </c>
    </row>
    <row r="9" spans="1:5" ht="12.75">
      <c r="A9" s="3"/>
      <c r="B9" s="6"/>
      <c r="C9" s="6"/>
      <c r="D9" s="6"/>
      <c r="E9" s="20"/>
    </row>
    <row r="10" spans="1:6" s="5" customFormat="1" ht="12.75">
      <c r="A10" s="26" t="s">
        <v>13</v>
      </c>
      <c r="B10" s="9"/>
      <c r="C10" s="37">
        <f>Input!B1</f>
        <v>42818</v>
      </c>
      <c r="D10" s="8"/>
      <c r="E10" s="22"/>
      <c r="F10" s="37">
        <f>Input!B1</f>
        <v>42818</v>
      </c>
    </row>
    <row r="11" spans="1:5" ht="15.75">
      <c r="A11" s="27"/>
      <c r="B11" s="10"/>
      <c r="C11" s="6"/>
      <c r="D11" s="6"/>
      <c r="E11" s="35"/>
    </row>
    <row r="12" spans="1:5" ht="12.75">
      <c r="A12" s="3"/>
      <c r="B12" s="16" t="s">
        <v>6</v>
      </c>
      <c r="C12" s="11"/>
      <c r="D12" s="3"/>
      <c r="E12" s="16" t="s">
        <v>6</v>
      </c>
    </row>
    <row r="13" spans="1:6" ht="12.75">
      <c r="A13" s="28" t="s">
        <v>30</v>
      </c>
      <c r="B13" s="54" t="s">
        <v>34</v>
      </c>
      <c r="C13" s="38">
        <f>Input!B2</f>
        <v>18.9418</v>
      </c>
      <c r="D13" s="30"/>
      <c r="E13" s="54" t="s">
        <v>35</v>
      </c>
      <c r="F13" s="49">
        <f>C13/Input!B11</f>
        <v>16.784935755427558</v>
      </c>
    </row>
    <row r="14" spans="1:6" ht="14.25">
      <c r="A14" s="28" t="s">
        <v>4</v>
      </c>
      <c r="B14" s="54" t="s">
        <v>34</v>
      </c>
      <c r="C14" s="39">
        <f>Input!B4</f>
        <v>9470900</v>
      </c>
      <c r="D14" s="30"/>
      <c r="E14" s="54" t="s">
        <v>34</v>
      </c>
      <c r="F14" s="47">
        <f>Input!B4</f>
        <v>9470900</v>
      </c>
    </row>
    <row r="15" spans="1:6" ht="14.25">
      <c r="A15" s="28" t="s">
        <v>5</v>
      </c>
      <c r="B15" s="54" t="s">
        <v>34</v>
      </c>
      <c r="C15" s="40">
        <f>Input!B5</f>
        <v>32284.24</v>
      </c>
      <c r="D15" s="30"/>
      <c r="E15" s="54" t="s">
        <v>34</v>
      </c>
      <c r="F15" s="40">
        <f>Input!B5</f>
        <v>32284.24</v>
      </c>
    </row>
    <row r="16" spans="1:5" ht="12.75">
      <c r="A16" s="24"/>
      <c r="B16" s="17"/>
      <c r="C16" s="6"/>
      <c r="D16" s="31"/>
      <c r="E16" s="20"/>
    </row>
    <row r="17" spans="1:6" ht="14.25">
      <c r="A17" s="24" t="s">
        <v>37</v>
      </c>
      <c r="B17" s="18"/>
      <c r="C17" s="41">
        <f>Input!B6</f>
        <v>8500000</v>
      </c>
      <c r="D17" s="31"/>
      <c r="E17" s="20"/>
      <c r="F17" s="41">
        <f>Input!B6</f>
        <v>8500000</v>
      </c>
    </row>
    <row r="18" spans="1:6" ht="14.25">
      <c r="A18" s="24" t="s">
        <v>38</v>
      </c>
      <c r="B18" s="18"/>
      <c r="C18" s="42">
        <f>Input!B6</f>
        <v>8500000</v>
      </c>
      <c r="D18" s="31"/>
      <c r="E18" s="20"/>
      <c r="F18" s="42">
        <f>Input!B6</f>
        <v>8500000</v>
      </c>
    </row>
    <row r="19" spans="1:5" ht="12.75">
      <c r="A19" s="12"/>
      <c r="B19" s="16"/>
      <c r="C19" s="6"/>
      <c r="D19" s="6"/>
      <c r="E19" s="20"/>
    </row>
    <row r="20" spans="1:6" ht="12.75">
      <c r="A20" s="24" t="s">
        <v>39</v>
      </c>
      <c r="B20" s="54" t="s">
        <v>34</v>
      </c>
      <c r="C20" s="39">
        <f>Input!B9</f>
        <v>161005116.74</v>
      </c>
      <c r="D20" s="29"/>
      <c r="E20" s="54" t="s">
        <v>34</v>
      </c>
      <c r="F20" s="47">
        <f>Input!B9</f>
        <v>161005116.74</v>
      </c>
    </row>
    <row r="21" spans="1:6" ht="12.75">
      <c r="A21" s="24" t="s">
        <v>40</v>
      </c>
      <c r="B21" s="54" t="s">
        <v>34</v>
      </c>
      <c r="C21" s="39">
        <f>Input!B9</f>
        <v>161005116.74</v>
      </c>
      <c r="D21" s="29"/>
      <c r="E21" s="54" t="s">
        <v>34</v>
      </c>
      <c r="F21" s="47">
        <f>Input!B9</f>
        <v>161005116.74</v>
      </c>
    </row>
    <row r="22" spans="1:5" ht="12.75">
      <c r="A22" s="24"/>
      <c r="B22" s="7"/>
      <c r="C22" s="13"/>
      <c r="D22" s="6"/>
      <c r="E22" s="20"/>
    </row>
    <row r="23" spans="1:6" ht="12.75">
      <c r="A23" s="24"/>
      <c r="B23" s="12"/>
      <c r="C23" s="12" t="s">
        <v>14</v>
      </c>
      <c r="D23" s="6"/>
      <c r="E23" s="20"/>
      <c r="F23" s="12" t="s">
        <v>14</v>
      </c>
    </row>
    <row r="24" spans="1:6" ht="14.25">
      <c r="A24" s="24" t="s">
        <v>16</v>
      </c>
      <c r="B24" s="14"/>
      <c r="C24" s="43">
        <f>((Input!B3-Input!B2)/Input!B2)*100</f>
        <v>-0.11508937904528044</v>
      </c>
      <c r="D24" s="15"/>
      <c r="E24" s="20"/>
      <c r="F24" s="48">
        <f>((Input!B12-ROUND(F13,4))/ROUND(F13,4))*100</f>
        <v>-0.3866570548528827</v>
      </c>
    </row>
    <row r="25" spans="1:5" ht="12.75">
      <c r="A25" s="24"/>
      <c r="B25" s="7"/>
      <c r="C25" s="13"/>
      <c r="D25" s="6"/>
      <c r="E25" s="20"/>
    </row>
    <row r="26" spans="1:5" ht="12.75">
      <c r="A26" s="24" t="s">
        <v>2</v>
      </c>
      <c r="B26" s="24"/>
      <c r="C26" s="3"/>
      <c r="D26" s="3"/>
      <c r="E26" s="20"/>
    </row>
    <row r="27" spans="1:4" ht="12.75">
      <c r="A27" s="3" t="s">
        <v>8</v>
      </c>
      <c r="B27" s="3"/>
      <c r="C27" s="3"/>
      <c r="D27" s="3"/>
    </row>
    <row r="28" spans="1:4" ht="12.75">
      <c r="A28" s="3" t="s">
        <v>9</v>
      </c>
      <c r="B28" s="3"/>
      <c r="C28" s="3"/>
      <c r="D28" s="3"/>
    </row>
    <row r="29" spans="1:4" ht="12.75">
      <c r="A29" s="3" t="s">
        <v>10</v>
      </c>
      <c r="B29" s="3"/>
      <c r="C29" s="3"/>
      <c r="D29" s="3"/>
    </row>
    <row r="30" spans="1:4" ht="12.75">
      <c r="A30" s="3" t="s">
        <v>11</v>
      </c>
      <c r="B30" s="3"/>
      <c r="C30" s="3"/>
      <c r="D30" s="3"/>
    </row>
    <row r="31" spans="1:4" ht="12.75">
      <c r="A31" s="3" t="s">
        <v>12</v>
      </c>
      <c r="B31" s="3"/>
      <c r="C31" s="3"/>
      <c r="D31" s="3"/>
    </row>
    <row r="32" spans="1:4" ht="76.5">
      <c r="A32" s="55" t="s">
        <v>41</v>
      </c>
      <c r="B32" s="50" t="s">
        <v>26</v>
      </c>
      <c r="C32" s="50" t="s">
        <v>26</v>
      </c>
      <c r="D32" s="3"/>
    </row>
    <row r="33" spans="1:4" ht="12.75">
      <c r="A33" s="51" t="s">
        <v>27</v>
      </c>
      <c r="B33" s="51" t="s">
        <v>26</v>
      </c>
      <c r="C33" s="51" t="s">
        <v>26</v>
      </c>
      <c r="D33" s="3"/>
    </row>
    <row r="34" spans="1:4" ht="12.75">
      <c r="A34" s="62" t="s">
        <v>28</v>
      </c>
      <c r="B34" s="63"/>
      <c r="C34" s="52" t="s">
        <v>26</v>
      </c>
      <c r="D34" s="3"/>
    </row>
    <row r="35" spans="1:4" ht="12.75">
      <c r="A35" s="60" t="s">
        <v>29</v>
      </c>
      <c r="B35" s="60"/>
      <c r="C35" s="60"/>
      <c r="D35" s="3"/>
    </row>
    <row r="36" spans="1:4" ht="12.75">
      <c r="A36" s="3"/>
      <c r="B36" s="3"/>
      <c r="C36" s="3"/>
      <c r="D36" s="3"/>
    </row>
    <row r="37" spans="1:4" ht="12.75">
      <c r="A37" s="24" t="s">
        <v>1</v>
      </c>
      <c r="B37" s="24"/>
      <c r="C37" s="3"/>
      <c r="D37" s="3"/>
    </row>
    <row r="38" spans="1:4" s="45" customFormat="1" ht="55.5" customHeight="1">
      <c r="A38" s="61" t="s">
        <v>42</v>
      </c>
      <c r="B38" s="61"/>
      <c r="C38" s="61"/>
      <c r="D38" s="44"/>
    </row>
    <row r="39" spans="1:4" ht="12.75" hidden="1">
      <c r="A39" s="3"/>
      <c r="B39" s="3"/>
      <c r="C39" s="3"/>
      <c r="D39" s="3"/>
    </row>
    <row r="40" spans="1:4" ht="12.75">
      <c r="A40" s="23"/>
      <c r="B40" s="23"/>
      <c r="C40" s="3"/>
      <c r="D40" s="3"/>
    </row>
    <row r="43" ht="12.75">
      <c r="D43" s="4"/>
    </row>
  </sheetData>
  <sheetProtection password="C4DB" sheet="1" objects="1" scenarios="1" selectLockedCells="1"/>
  <mergeCells count="7">
    <mergeCell ref="E4:F4"/>
    <mergeCell ref="E6:F6"/>
    <mergeCell ref="A35:C35"/>
    <mergeCell ref="A38:C38"/>
    <mergeCell ref="B6:C6"/>
    <mergeCell ref="B4:C4"/>
    <mergeCell ref="A34:B34"/>
  </mergeCells>
  <dataValidations count="3">
    <dataValidation operator="equal" allowBlank="1" showInputMessage="1" showErrorMessage="1" error="Stock Code must be of 4 numerica characters" sqref="C24 C17:C18 C13:C15 C20:C21"/>
    <dataValidation operator="lessThanOrEqual" allowBlank="1" showInputMessage="1" showErrorMessage="1" error="Input of maximum 5 numeric characters" sqref="C8"/>
    <dataValidation type="list" allowBlank="1" showInputMessage="1" showErrorMessage="1" sqref="B20:B21 B13:B15 E13:E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90" r:id="rId1"/>
</worksheet>
</file>

<file path=xl/worksheets/sheet2.xml><?xml version="1.0" encoding="utf-8"?>
<worksheet xmlns="http://schemas.openxmlformats.org/spreadsheetml/2006/main" xmlns:r="http://schemas.openxmlformats.org/officeDocument/2006/relationships">
  <sheetPr codeName="Sheet2"/>
  <dimension ref="A1:C12"/>
  <sheetViews>
    <sheetView zoomScalePageLayoutView="0" workbookViewId="0" topLeftCell="A1">
      <selection activeCell="A13" sqref="A13"/>
    </sheetView>
  </sheetViews>
  <sheetFormatPr defaultColWidth="9.140625" defaultRowHeight="12.75"/>
  <cols>
    <col min="1" max="1" width="15.421875" style="0" customWidth="1"/>
    <col min="2" max="2" width="17.00390625" style="0" customWidth="1"/>
  </cols>
  <sheetData>
    <row r="1" spans="1:3" ht="15.75">
      <c r="A1" s="32" t="s">
        <v>17</v>
      </c>
      <c r="B1" s="33">
        <v>42818</v>
      </c>
      <c r="C1" t="s">
        <v>43</v>
      </c>
    </row>
    <row r="2" spans="1:3" ht="15.75">
      <c r="A2" s="32" t="s">
        <v>18</v>
      </c>
      <c r="B2">
        <v>18.9418</v>
      </c>
      <c r="C2" t="s">
        <v>43</v>
      </c>
    </row>
    <row r="3" spans="1:3" ht="15.75">
      <c r="A3" s="32" t="s">
        <v>23</v>
      </c>
      <c r="B3">
        <v>18.92</v>
      </c>
      <c r="C3" t="s">
        <v>43</v>
      </c>
    </row>
    <row r="4" spans="1:3" ht="15.75">
      <c r="A4" s="32" t="s">
        <v>19</v>
      </c>
      <c r="B4">
        <v>9470900</v>
      </c>
      <c r="C4" t="s">
        <v>43</v>
      </c>
    </row>
    <row r="5" spans="1:3" ht="15.75">
      <c r="A5" s="32" t="s">
        <v>24</v>
      </c>
      <c r="B5">
        <v>32284.24</v>
      </c>
      <c r="C5" t="s">
        <v>43</v>
      </c>
    </row>
    <row r="6" spans="1:3" ht="15.75">
      <c r="A6" s="32" t="s">
        <v>20</v>
      </c>
      <c r="B6">
        <v>8500000</v>
      </c>
      <c r="C6" t="s">
        <v>43</v>
      </c>
    </row>
    <row r="7" spans="1:3" ht="15.75">
      <c r="A7" s="32" t="s">
        <v>21</v>
      </c>
      <c r="B7" s="32" t="s">
        <v>44</v>
      </c>
      <c r="C7" t="s">
        <v>43</v>
      </c>
    </row>
    <row r="8" spans="1:3" ht="15.75">
      <c r="A8" s="32" t="s">
        <v>22</v>
      </c>
      <c r="B8" s="32">
        <v>3012</v>
      </c>
      <c r="C8" t="s">
        <v>43</v>
      </c>
    </row>
    <row r="9" spans="1:3" ht="15.75">
      <c r="A9" s="34" t="s">
        <v>25</v>
      </c>
      <c r="B9">
        <v>161005116.74</v>
      </c>
      <c r="C9" t="s">
        <v>43</v>
      </c>
    </row>
    <row r="10" spans="1:3" ht="15.75">
      <c r="A10" s="32" t="s">
        <v>31</v>
      </c>
      <c r="B10" s="32">
        <v>83012</v>
      </c>
      <c r="C10" t="s">
        <v>43</v>
      </c>
    </row>
    <row r="11" spans="1:3" ht="15.75">
      <c r="A11" s="34" t="s">
        <v>32</v>
      </c>
      <c r="B11">
        <v>1.1285</v>
      </c>
      <c r="C11" t="s">
        <v>43</v>
      </c>
    </row>
    <row r="12" spans="1:3" ht="15.75">
      <c r="A12" s="32" t="s">
        <v>33</v>
      </c>
      <c r="B12">
        <v>16.72</v>
      </c>
      <c r="C12" t="s">
        <v>43</v>
      </c>
    </row>
  </sheetData>
  <sheetProtection password="C4DB"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assword="C4DB"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assword="C4DB"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2.75"/>
  <sheetData/>
  <sheetProtection password="C4D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Alex Keung</cp:lastModifiedBy>
  <cp:lastPrinted>2013-01-28T08:23:02Z</cp:lastPrinted>
  <dcterms:created xsi:type="dcterms:W3CDTF">2011-06-02T07:53:30Z</dcterms:created>
  <dcterms:modified xsi:type="dcterms:W3CDTF">2017-03-24T10:05:02Z</dcterms:modified>
  <cp:category/>
  <cp:version/>
  <cp:contentType/>
  <cp:contentStatus/>
</cp:coreProperties>
</file>