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5" windowWidth="24915" windowHeight="1252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<sst xmlns="http://schemas.openxmlformats.org/spreadsheetml/2006/main" count="96" uniqueCount="36">
  <si>
    <t>RMB</t>
  </si>
  <si>
    <t>HKD</t>
  </si>
  <si>
    <t/>
  </si>
  <si>
    <t> </t>
  </si>
  <si>
    <t>交易所買賣基金的交易資料</t>
  </si>
  <si>
    <t>交易所買賣基金經理名稱</t>
  </si>
  <si>
    <t>貝萊德資產管理北亞有限公司</t>
  </si>
  <si>
    <t>交易所買賣基金名稱                                                                                                                                                                                                                                                                                                                                                  </t>
  </si>
  <si>
    <t>iShares 安碩MSCI中國A股國際指數 ETF</t>
  </si>
  <si>
    <t>股份代號</t>
  </si>
  <si>
    <t>日期(ddmmmyyyy)</t>
  </si>
  <si>
    <t>貨幣</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</si>
  <si>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</si>
  <si>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</si>
  <si>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</si>
  <si>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</si>
  <si>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</si>
  <si>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</si>
  <si>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</si>
  <si>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</si>
  <si>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</si>
  <si>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</si>
  <si>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每個基金單位之資產淨值為該基金之資產淨值除以已發行之基金單位數目</t>
  </si>
  <si>
    <t>2. 每個新增基金單位之資產淨值為每個基金單位之資產淨值乘以每個最少新增基金單位之基金單位數目</t>
  </si>
  <si>
    <t>3. 每個新增基金單位之實際現金值為每個基金單位之資產淨值減以每個新增基金單位之証劵市值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</si>
  <si>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</si>
  <si>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</si>
  <si>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</si>
  <si>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</si>
  <si>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</si>
  <si>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</si>
  <si>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</si>
  <si>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貝萊德資產管理北亞有限公司對資料之內容概不負責，對其更新性，準確性或完整性亦不發表任何聲明，並明確表示不會就其使用或引用資料所產生或因依賴該等資料而引起之任何損失承擔任何責任。 </t>
  </si>
  <si>
    <t>額外的披露範圍:</t>
  </si>
  <si>
    <t>以路透社於該交易日下午三時正（香港時間）所報之境外人民幣(CNH) 匯率 計算</t>
  </si>
  <si>
    <t>- 完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</si>
</sst>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_);[Red]\(\$#,##0\)"/>
    <numFmt numFmtId="166" formatCode="\$#,##0.00_);\(\$#,##0.00\)"/>
    <numFmt numFmtId="167" formatCode="\$#,##0.00_);[Red]\(\$#,##0.00\)"/>
    <numFmt numFmtId="168" formatCode="[$-409]ddmmmyyyy"/>
    <numFmt numFmtId="169" formatCode="###0.0000"/>
    <numFmt numFmtId="170" formatCode="#,##0.0000"/>
    <numFmt numFmtId="171" formatCode="_-* #,##0.00000_-;\-* #,##0.00000_-;_-* &quot;-&quot;??_-;_-@_-"/>
    <numFmt numFmtId="172" formatCode="_-* #,##0.000000_-;\-* #,##0.000000_-;_-* &quot;-&quot;??_-;_-@_-"/>
    <numFmt numFmtId="173" formatCode="&quot;Yes&quot;;&quot;Yes&quot;;&quot;No&quot;"/>
    <numFmt numFmtId="174" formatCode="&quot;True&quot;;&quot;True&quot;;&quot;False&quot;"/>
    <numFmt numFmtId="175" formatCode="&quot;On&quot;;&quot;On&quot;;&quot;Off&quot;"/>
    <numFmt numFmtId="176" formatCode="[$€-2]\ #,##0.00_);[Red]\([$€-2]\ #,##0.00\)"/>
  </numFmts>
  <fonts count="43">
    <font>
      <sz val="11"/>
      <color theme="1"/>
      <name val="Calibri"/>
      <family val="2"/>
    </font>
    <font>
      <sz val="11"/>
      <color indexed="8"/>
      <name val="Calibri"/>
      <family val="2"/>
    </font>
    <font>
      <sz val="10"/>
      <name val="Arial"/>
      <family val="2"/>
    </font>
    <font>
      <b/>
      <u val="single"/>
      <sz val="12"/>
      <color indexed="8"/>
      <name val="monospace"/>
      <family val="2"/>
    </font>
    <font>
      <sz val="9"/>
      <color indexed="8"/>
      <name val="monospace"/>
      <family val="2"/>
    </font>
    <font>
      <sz val="10"/>
      <color indexed="8"/>
      <name val="monospace"/>
      <family val="2"/>
    </font>
    <font>
      <b/>
      <sz val="9"/>
      <color indexed="8"/>
      <name val="monospace"/>
      <family val="2"/>
    </font>
    <font>
      <sz val="9"/>
      <name val="monospace"/>
      <family val="2"/>
    </font>
    <font>
      <sz val="9"/>
      <name val="宋体"/>
      <family val="0"/>
    </font>
    <font>
      <b/>
      <sz val="10"/>
      <color indexed="8"/>
      <name val="monospace"/>
      <family val="2"/>
    </font>
    <font>
      <sz val="7"/>
      <color indexed="8"/>
      <name val="monospa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Font="1" applyAlignment="1">
      <alignment/>
    </xf>
    <xf numFmtId="0" fontId="2" fillId="0" borderId="0" xfId="57">
      <alignment/>
      <protection/>
    </xf>
    <xf numFmtId="0" fontId="4" fillId="0" borderId="0" xfId="57" applyNumberFormat="1" applyFont="1" applyFill="1" applyBorder="1" applyAlignment="1" applyProtection="1">
      <alignment horizontal="left" vertical="top" wrapText="1"/>
      <protection/>
    </xf>
    <xf numFmtId="0" fontId="6" fillId="0" borderId="0" xfId="57" applyNumberFormat="1" applyFont="1" applyFill="1" applyBorder="1" applyAlignment="1" applyProtection="1">
      <alignment horizontal="left" vertical="top" wrapText="1"/>
      <protection/>
    </xf>
    <xf numFmtId="0" fontId="5" fillId="0" borderId="10" xfId="57" applyNumberFormat="1" applyFont="1" applyFill="1" applyBorder="1" applyAlignment="1" applyProtection="1">
      <alignment horizontal="right" vertical="top" wrapText="1"/>
      <protection/>
    </xf>
    <xf numFmtId="168" fontId="4" fillId="0" borderId="10" xfId="57" applyNumberFormat="1" applyFont="1" applyFill="1" applyBorder="1" applyAlignment="1" applyProtection="1">
      <alignment horizontal="right" vertical="top" wrapText="1"/>
      <protection/>
    </xf>
    <xf numFmtId="0" fontId="4" fillId="0" borderId="10" xfId="57" applyNumberFormat="1" applyFont="1" applyFill="1" applyBorder="1" applyAlignment="1" applyProtection="1">
      <alignment horizontal="center" vertical="top" wrapText="1"/>
      <protection/>
    </xf>
    <xf numFmtId="169" fontId="4" fillId="0" borderId="10" xfId="57" applyNumberFormat="1" applyFont="1" applyFill="1" applyBorder="1" applyAlignment="1" applyProtection="1">
      <alignment horizontal="right" vertical="top" wrapText="1"/>
      <protection/>
    </xf>
    <xf numFmtId="4" fontId="4" fillId="0" borderId="10" xfId="57" applyNumberFormat="1" applyFont="1" applyFill="1" applyBorder="1" applyAlignment="1" applyProtection="1">
      <alignment horizontal="right" vertical="top" wrapText="1"/>
      <protection/>
    </xf>
    <xf numFmtId="170" fontId="4" fillId="0" borderId="10" xfId="57" applyNumberFormat="1" applyFont="1" applyFill="1" applyBorder="1" applyAlignment="1" applyProtection="1">
      <alignment horizontal="right" vertical="top" wrapText="1"/>
      <protection/>
    </xf>
    <xf numFmtId="0" fontId="9"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left" vertical="top" wrapText="1"/>
      <protection/>
    </xf>
    <xf numFmtId="0" fontId="10" fillId="0" borderId="0" xfId="57" applyNumberFormat="1" applyFont="1" applyFill="1" applyBorder="1" applyAlignment="1" applyProtection="1">
      <alignment horizontal="left" vertical="top" wrapText="1"/>
      <protection/>
    </xf>
    <xf numFmtId="0" fontId="5" fillId="0" borderId="10" xfId="57" applyNumberFormat="1" applyFont="1" applyFill="1" applyBorder="1" applyAlignment="1" applyProtection="1">
      <alignment horizontal="center" vertical="top" wrapText="1"/>
      <protection/>
    </xf>
    <xf numFmtId="0" fontId="10" fillId="0" borderId="0" xfId="57" applyNumberFormat="1" applyFont="1" applyFill="1" applyBorder="1" applyAlignment="1" applyProtection="1">
      <alignment horizontal="right" vertical="top" wrapText="1"/>
      <protection/>
    </xf>
    <xf numFmtId="0" fontId="7" fillId="0" borderId="0" xfId="57" applyNumberFormat="1" applyFont="1" applyFill="1" applyBorder="1" applyAlignment="1" applyProtection="1">
      <alignment vertical="top"/>
      <protection/>
    </xf>
    <xf numFmtId="0" fontId="4" fillId="0" borderId="0" xfId="57" applyNumberFormat="1" applyFont="1" applyFill="1" applyBorder="1" applyAlignment="1" applyProtection="1">
      <alignment horizontal="left" vertical="top" wrapText="1"/>
      <protection/>
    </xf>
    <xf numFmtId="0" fontId="3" fillId="0" borderId="0" xfId="57" applyNumberFormat="1" applyFont="1" applyFill="1" applyBorder="1" applyAlignment="1" applyProtection="1">
      <alignment horizontal="left" vertical="top" wrapText="1"/>
      <protection/>
    </xf>
    <xf numFmtId="0" fontId="7" fillId="0" borderId="0" xfId="57" applyNumberFormat="1" applyFont="1" applyFill="1" applyBorder="1" applyAlignment="1" applyProtection="1">
      <alignment horizontal="left" vertical="top" wrapText="1"/>
      <protection/>
    </xf>
    <xf numFmtId="0" fontId="5" fillId="0" borderId="11" xfId="57" applyNumberFormat="1" applyFont="1" applyFill="1" applyBorder="1" applyAlignment="1" applyProtection="1">
      <alignment horizontal="left" vertical="top"/>
      <protection/>
    </xf>
    <xf numFmtId="0" fontId="5" fillId="0" borderId="12" xfId="57" applyNumberFormat="1" applyFont="1" applyFill="1" applyBorder="1" applyAlignment="1" applyProtection="1">
      <alignment horizontal="left" vertical="top"/>
      <protection/>
    </xf>
    <xf numFmtId="0" fontId="5" fillId="0" borderId="13" xfId="57" applyNumberFormat="1" applyFont="1" applyFill="1" applyBorder="1" applyAlignment="1" applyProtection="1">
      <alignment horizontal="left" vertical="top"/>
      <protection/>
    </xf>
    <xf numFmtId="0" fontId="5" fillId="0" borderId="14" xfId="57" applyNumberFormat="1" applyFont="1" applyFill="1" applyBorder="1" applyAlignment="1" applyProtection="1">
      <alignment horizontal="left" vertical="top" wrapText="1"/>
      <protection/>
    </xf>
    <xf numFmtId="0" fontId="5" fillId="0" borderId="15" xfId="57" applyNumberFormat="1" applyFont="1" applyFill="1" applyBorder="1" applyAlignment="1" applyProtection="1">
      <alignment horizontal="left" vertical="top" wrapText="1"/>
      <protection/>
    </xf>
    <xf numFmtId="0" fontId="4" fillId="0" borderId="0" xfId="57" applyNumberFormat="1" applyFont="1" applyFill="1" applyBorder="1" applyAlignment="1" applyProtection="1" quotePrefix="1">
      <alignment horizontal="center" vertical="top" wrapText="1"/>
      <protection/>
    </xf>
  </cellXfs>
  <cellStyles count="50">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D\RF1\IFS%20111\iShares\IMCA\Esub\Esub%20too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EAGGNEWSFILE"/>
      <sheetName val="CAGGNEWSFILE"/>
    </sheetNames>
    <sheetDataSet>
      <sheetData sheetId="0">
        <row r="2">
          <cell r="B2">
            <v>42850</v>
          </cell>
        </row>
        <row r="3">
          <cell r="B3">
            <v>1.1308898</v>
          </cell>
        </row>
        <row r="4">
          <cell r="B4">
            <v>68594117.33</v>
          </cell>
        </row>
        <row r="5">
          <cell r="B5">
            <v>10500000</v>
          </cell>
        </row>
        <row r="6">
          <cell r="B6">
            <v>6.5328</v>
          </cell>
        </row>
        <row r="7">
          <cell r="B7">
            <v>55774</v>
          </cell>
        </row>
        <row r="10">
          <cell r="B10">
            <v>6.51</v>
          </cell>
        </row>
        <row r="11">
          <cell r="B11">
            <v>7.35</v>
          </cell>
        </row>
      </sheetData>
      <sheetData sheetId="2">
        <row r="13">
          <cell r="C13">
            <v>6.5328</v>
          </cell>
          <cell r="F13">
            <v>7.3879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J21" sqref="J21"/>
    </sheetView>
  </sheetViews>
  <sheetFormatPr defaultColWidth="9.00390625" defaultRowHeight="15"/>
  <cols>
    <col min="1" max="1" width="47.57421875" style="1" bestFit="1" customWidth="1"/>
    <col min="2" max="2" width="7.421875" style="1" bestFit="1" customWidth="1"/>
    <col min="3" max="3" width="18.421875" style="1" customWidth="1"/>
    <col min="4" max="4" width="9.140625" style="1" customWidth="1"/>
    <col min="5" max="5" width="8.421875" style="1" customWidth="1"/>
    <col min="6" max="6" width="18.421875" style="1" customWidth="1"/>
    <col min="7" max="16384" width="9.00390625" style="1" customWidth="1"/>
  </cols>
  <sheetData>
    <row r="1" spans="1:3" ht="15.75">
      <c r="A1" s="17" t="s">
        <v>4</v>
      </c>
      <c r="B1" s="17"/>
      <c r="C1" s="17"/>
    </row>
    <row r="2" spans="1:3" ht="12.75">
      <c r="A2" s="16" t="s">
        <v>2</v>
      </c>
      <c r="B2" s="16"/>
      <c r="C2" s="16"/>
    </row>
    <row r="3" spans="1:3" ht="12.75">
      <c r="A3" s="16" t="s">
        <v>3</v>
      </c>
      <c r="B3" s="16"/>
      <c r="C3" s="16"/>
    </row>
    <row r="4" spans="1:5" ht="12.75">
      <c r="A4" s="10" t="s">
        <v>5</v>
      </c>
      <c r="B4" s="19" t="s">
        <v>6</v>
      </c>
      <c r="C4" s="20"/>
      <c r="D4" s="20"/>
      <c r="E4" s="21"/>
    </row>
    <row r="5" spans="1:3" ht="12.75">
      <c r="A5" s="11" t="s">
        <v>3</v>
      </c>
      <c r="B5" s="11"/>
      <c r="C5" s="11" t="s">
        <v>2</v>
      </c>
    </row>
    <row r="6" spans="1:6" ht="63.75" customHeight="1">
      <c r="A6" s="10" t="s">
        <v>7</v>
      </c>
      <c r="B6" s="22" t="s">
        <v>8</v>
      </c>
      <c r="C6" s="23"/>
      <c r="E6" s="22" t="s">
        <v>8</v>
      </c>
      <c r="F6" s="23"/>
    </row>
    <row r="7" spans="1:5" ht="12.75">
      <c r="A7" s="11" t="s">
        <v>3</v>
      </c>
      <c r="B7" s="11" t="s">
        <v>2</v>
      </c>
      <c r="C7" s="11" t="s">
        <v>2</v>
      </c>
      <c r="E7" s="2" t="s">
        <v>2</v>
      </c>
    </row>
    <row r="8" spans="1:6" ht="12.75">
      <c r="A8" s="10" t="s">
        <v>9</v>
      </c>
      <c r="B8" s="11" t="s">
        <v>2</v>
      </c>
      <c r="C8" s="4">
        <v>83162</v>
      </c>
      <c r="D8" s="2" t="s">
        <v>2</v>
      </c>
      <c r="E8" s="2" t="s">
        <v>2</v>
      </c>
      <c r="F8" s="4">
        <v>3162</v>
      </c>
    </row>
    <row r="9" spans="1:6" ht="12.75">
      <c r="A9" s="11" t="s">
        <v>3</v>
      </c>
      <c r="B9" s="11" t="s">
        <v>2</v>
      </c>
      <c r="C9" s="2" t="s">
        <v>2</v>
      </c>
      <c r="D9" s="2" t="s">
        <v>2</v>
      </c>
      <c r="E9" s="2" t="s">
        <v>2</v>
      </c>
      <c r="F9" s="2" t="s">
        <v>2</v>
      </c>
    </row>
    <row r="10" spans="1:6" ht="12.75">
      <c r="A10" s="10" t="s">
        <v>10</v>
      </c>
      <c r="B10" s="11" t="s">
        <v>2</v>
      </c>
      <c r="C10" s="5">
        <f>'[1]Sheet1'!B2</f>
        <v>42850</v>
      </c>
      <c r="D10" s="2" t="s">
        <v>2</v>
      </c>
      <c r="E10" s="2" t="s">
        <v>2</v>
      </c>
      <c r="F10" s="5">
        <f>+C10</f>
        <v>42850</v>
      </c>
    </row>
    <row r="11" spans="1:6" ht="12.75">
      <c r="A11" s="11" t="s">
        <v>3</v>
      </c>
      <c r="B11" s="11" t="s">
        <v>2</v>
      </c>
      <c r="C11" s="2"/>
      <c r="E11" s="2" t="s">
        <v>2</v>
      </c>
      <c r="F11" s="2" t="s">
        <v>2</v>
      </c>
    </row>
    <row r="12" spans="1:6" ht="12.75">
      <c r="A12" s="11" t="s">
        <v>2</v>
      </c>
      <c r="B12" s="12" t="s">
        <v>11</v>
      </c>
      <c r="C12" s="2"/>
      <c r="E12" s="12" t="s">
        <v>11</v>
      </c>
      <c r="F12" s="2"/>
    </row>
    <row r="13" spans="1:6" ht="12.75">
      <c r="A13" s="10" t="s">
        <v>12</v>
      </c>
      <c r="B13" s="13" t="s">
        <v>0</v>
      </c>
      <c r="C13" s="7">
        <f>'[1]Sheet1'!B6</f>
        <v>6.5328</v>
      </c>
      <c r="D13" s="1" t="s">
        <v>2</v>
      </c>
      <c r="E13" s="6" t="s">
        <v>1</v>
      </c>
      <c r="F13" s="7">
        <f>ROUND(+C13*F41,4)</f>
        <v>7.3879</v>
      </c>
    </row>
    <row r="14" spans="1:6" ht="12.75">
      <c r="A14" s="10" t="s">
        <v>13</v>
      </c>
      <c r="B14" s="13" t="s">
        <v>0</v>
      </c>
      <c r="C14" s="8">
        <f>+C13*1500000</f>
        <v>9799200</v>
      </c>
      <c r="D14" s="1" t="s">
        <v>2</v>
      </c>
      <c r="E14" s="6" t="s">
        <v>0</v>
      </c>
      <c r="F14" s="8">
        <f>+C14</f>
        <v>9799200</v>
      </c>
    </row>
    <row r="15" spans="1:6" ht="12.75">
      <c r="A15" s="10" t="s">
        <v>14</v>
      </c>
      <c r="B15" s="13" t="s">
        <v>0</v>
      </c>
      <c r="C15" s="8">
        <f>'[1]Sheet1'!B7</f>
        <v>55774</v>
      </c>
      <c r="E15" s="6" t="s">
        <v>0</v>
      </c>
      <c r="F15" s="8">
        <f>'[1]Sheet1'!B7</f>
        <v>55774</v>
      </c>
    </row>
    <row r="16" spans="1:6" ht="12.75">
      <c r="A16" s="11" t="s">
        <v>3</v>
      </c>
      <c r="B16" s="11" t="s">
        <v>2</v>
      </c>
      <c r="C16" s="2"/>
      <c r="D16" s="1" t="s">
        <v>2</v>
      </c>
      <c r="E16" s="2" t="s">
        <v>2</v>
      </c>
      <c r="F16" s="2"/>
    </row>
    <row r="17" spans="1:6" ht="12.75">
      <c r="A17" s="10" t="s">
        <v>15</v>
      </c>
      <c r="B17" s="11" t="s">
        <v>2</v>
      </c>
      <c r="C17" s="8">
        <f>'[1]Sheet1'!B5</f>
        <v>10500000</v>
      </c>
      <c r="E17" s="2"/>
      <c r="F17" s="8">
        <f>+C17</f>
        <v>10500000</v>
      </c>
    </row>
    <row r="18" spans="1:6" ht="12.75">
      <c r="A18" s="10" t="s">
        <v>16</v>
      </c>
      <c r="B18" s="11" t="s">
        <v>2</v>
      </c>
      <c r="C18" s="8">
        <f>C17</f>
        <v>10500000</v>
      </c>
      <c r="E18" s="2"/>
      <c r="F18" s="8">
        <f>+C18</f>
        <v>10500000</v>
      </c>
    </row>
    <row r="19" spans="1:6" ht="12.75">
      <c r="A19" s="11" t="s">
        <v>3</v>
      </c>
      <c r="B19" s="11" t="s">
        <v>2</v>
      </c>
      <c r="C19" s="2"/>
      <c r="D19" s="1" t="s">
        <v>2</v>
      </c>
      <c r="E19" s="2" t="s">
        <v>2</v>
      </c>
      <c r="F19" s="2"/>
    </row>
    <row r="20" spans="1:6" ht="12.75">
      <c r="A20" s="3" t="s">
        <v>17</v>
      </c>
      <c r="B20" s="13" t="s">
        <v>0</v>
      </c>
      <c r="C20" s="8">
        <f>'[1]Sheet1'!B4</f>
        <v>68594117.33</v>
      </c>
      <c r="D20" s="1" t="s">
        <v>2</v>
      </c>
      <c r="E20" s="6" t="s">
        <v>0</v>
      </c>
      <c r="F20" s="8">
        <f>+C20</f>
        <v>68594117.33</v>
      </c>
    </row>
    <row r="21" spans="1:6" ht="12.75">
      <c r="A21" s="3" t="s">
        <v>18</v>
      </c>
      <c r="B21" s="13" t="s">
        <v>0</v>
      </c>
      <c r="C21" s="8">
        <f>+C20</f>
        <v>68594117.33</v>
      </c>
      <c r="D21" s="1" t="s">
        <v>2</v>
      </c>
      <c r="E21" s="6" t="s">
        <v>0</v>
      </c>
      <c r="F21" s="8">
        <f>+C21</f>
        <v>68594117.33</v>
      </c>
    </row>
    <row r="22" spans="1:6" ht="12.75">
      <c r="A22" s="11"/>
      <c r="B22" s="11"/>
      <c r="C22" s="11"/>
      <c r="F22" s="11"/>
    </row>
    <row r="23" spans="1:6" ht="12.75">
      <c r="A23" s="11" t="s">
        <v>2</v>
      </c>
      <c r="B23" s="11" t="s">
        <v>2</v>
      </c>
      <c r="C23" s="14" t="s">
        <v>19</v>
      </c>
      <c r="F23" s="14" t="s">
        <v>19</v>
      </c>
    </row>
    <row r="24" spans="1:6" ht="12.75">
      <c r="A24" s="10" t="s">
        <v>20</v>
      </c>
      <c r="B24" s="11" t="s">
        <v>2</v>
      </c>
      <c r="C24" s="8">
        <f>ROUND(('[1]Sheet1'!B10-'[1]CAGGNEWSFILE'!C13)/'[1]CAGGNEWSFILE'!C13*100,2)</f>
        <v>-0.35</v>
      </c>
      <c r="D24" s="2"/>
      <c r="E24" s="2"/>
      <c r="F24" s="8">
        <f>ROUND(('[1]Sheet1'!B11-'[1]CAGGNEWSFILE'!F13)/'[1]CAGGNEWSFILE'!F13*100,2)</f>
        <v>-0.51</v>
      </c>
    </row>
    <row r="25" spans="1:3" ht="12.75">
      <c r="A25" s="11" t="s">
        <v>3</v>
      </c>
      <c r="B25" s="11" t="s">
        <v>2</v>
      </c>
      <c r="C25" s="11"/>
    </row>
    <row r="26" spans="1:3" ht="12.75">
      <c r="A26" s="10" t="s">
        <v>21</v>
      </c>
      <c r="B26" s="11" t="s">
        <v>2</v>
      </c>
      <c r="C26" s="11" t="s">
        <v>2</v>
      </c>
    </row>
    <row r="27" spans="1:3" ht="12.75" customHeight="1">
      <c r="A27" s="18" t="s">
        <v>22</v>
      </c>
      <c r="B27" s="18"/>
      <c r="C27" s="18"/>
    </row>
    <row r="28" spans="1:3" ht="12.75" customHeight="1">
      <c r="A28" s="15" t="s">
        <v>23</v>
      </c>
      <c r="B28" s="15"/>
      <c r="C28" s="15"/>
    </row>
    <row r="29" spans="1:3" ht="12.75" customHeight="1">
      <c r="A29" s="18" t="s">
        <v>24</v>
      </c>
      <c r="B29" s="18"/>
      <c r="C29" s="18"/>
    </row>
    <row r="30" spans="1:3" ht="12.75" customHeight="1">
      <c r="A30" s="18" t="s">
        <v>25</v>
      </c>
      <c r="B30" s="18"/>
      <c r="C30" s="18"/>
    </row>
    <row r="31" spans="1:3" ht="12.75">
      <c r="A31" s="16" t="s">
        <v>26</v>
      </c>
      <c r="B31" s="16"/>
      <c r="C31" s="16"/>
    </row>
    <row r="32" spans="1:4" ht="42.75" customHeight="1">
      <c r="A32" s="16" t="s">
        <v>27</v>
      </c>
      <c r="B32" s="16"/>
      <c r="C32" s="16"/>
      <c r="D32" s="16"/>
    </row>
    <row r="33" spans="1:3" ht="12.75">
      <c r="A33" s="16" t="s">
        <v>28</v>
      </c>
      <c r="B33" s="16"/>
      <c r="C33" s="16"/>
    </row>
    <row r="34" spans="1:3" ht="12.75">
      <c r="A34" s="16" t="s">
        <v>29</v>
      </c>
      <c r="B34" s="16"/>
      <c r="C34" s="16"/>
    </row>
    <row r="35" spans="1:3" ht="12.75" customHeight="1">
      <c r="A35" s="16" t="s">
        <v>30</v>
      </c>
      <c r="B35" s="16"/>
      <c r="C35" s="16"/>
    </row>
    <row r="36" spans="1:3" ht="12.75">
      <c r="A36" s="10"/>
      <c r="B36" s="11" t="s">
        <v>2</v>
      </c>
      <c r="C36" s="11" t="s">
        <v>2</v>
      </c>
    </row>
    <row r="37" spans="1:4" ht="12.75">
      <c r="A37" s="3" t="s">
        <v>31</v>
      </c>
      <c r="B37" s="2" t="s">
        <v>2</v>
      </c>
      <c r="C37" s="2" t="s">
        <v>2</v>
      </c>
      <c r="D37" s="2" t="s">
        <v>2</v>
      </c>
    </row>
    <row r="38" spans="1:4" ht="41.25" customHeight="1">
      <c r="A38" s="16" t="s">
        <v>32</v>
      </c>
      <c r="B38" s="16"/>
      <c r="C38" s="16"/>
      <c r="D38" s="16"/>
    </row>
    <row r="39" spans="1:3" ht="12.75">
      <c r="A39" s="16"/>
      <c r="B39" s="16"/>
      <c r="C39" s="16"/>
    </row>
    <row r="40" spans="1:3" ht="12.75">
      <c r="A40" s="3" t="s">
        <v>33</v>
      </c>
      <c r="B40" s="3"/>
      <c r="C40" s="3"/>
    </row>
    <row r="41" spans="1:6" ht="15.75" customHeight="1">
      <c r="A41" s="16" t="s">
        <v>34</v>
      </c>
      <c r="B41" s="16"/>
      <c r="C41" s="16"/>
      <c r="D41" s="16"/>
      <c r="F41" s="9">
        <f>'[1]Sheet1'!$B$3</f>
        <v>1.1308898</v>
      </c>
    </row>
    <row r="42" spans="1:4" ht="12.75">
      <c r="A42" s="16"/>
      <c r="B42" s="16"/>
      <c r="C42" s="16"/>
      <c r="D42" s="16"/>
    </row>
    <row r="44" spans="1:5" ht="12.75">
      <c r="A44" s="24" t="s">
        <v>35</v>
      </c>
      <c r="B44" s="24"/>
      <c r="C44" s="24"/>
      <c r="D44" s="24"/>
      <c r="E44" s="24"/>
    </row>
  </sheetData>
  <sheetProtection/>
  <mergeCells count="19">
    <mergeCell ref="A41:D41"/>
    <mergeCell ref="A42:D42"/>
    <mergeCell ref="A44:E44"/>
    <mergeCell ref="A38:D38"/>
    <mergeCell ref="A32:D32"/>
    <mergeCell ref="E6:F6"/>
    <mergeCell ref="A30:C30"/>
    <mergeCell ref="A31:C31"/>
    <mergeCell ref="A33:C33"/>
    <mergeCell ref="A34:C34"/>
    <mergeCell ref="A35:C35"/>
    <mergeCell ref="A39:C39"/>
    <mergeCell ref="A1:C1"/>
    <mergeCell ref="A2:C2"/>
    <mergeCell ref="A3:C3"/>
    <mergeCell ref="A27:C27"/>
    <mergeCell ref="A29:C29"/>
    <mergeCell ref="B4:E4"/>
    <mergeCell ref="B6:C6"/>
  </mergeCells>
  <printOptions/>
  <pageMargins left="0.75" right="0.75" top="1" bottom="1" header="0.5" footer="0.5"/>
  <pageSetup horizontalDpi="600" verticalDpi="600" orientation="portrait" paperSize="9" r:id="rId1"/>
  <headerFooter>
    <oddFooter>&amp;LHIGHLY RESTRICTED</oddFooter>
    <evenFooter>&amp;LHIGHLY RESTRICTED</evenFooter>
    <firstFooter>&amp;LHIGHLY RESTRICTED</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9.140625" defaultRowHeight="15"/>
  <sheetData/>
  <sheetProtection/>
  <printOptions/>
  <pageMargins left="0.75" right="0.75" top="1" bottom="1" header="0.5" footer="0.5"/>
  <pageSetup horizontalDpi="600" verticalDpi="600" orientation="portrait" paperSize="9"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horizontalDpi="600" verticalDpi="600" orientation="portrait" paperSize="9"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Yi ZHANG</dc:creator>
  <cp:keywords>HIGHLY RESTRICTED</cp:keywords>
  <dc:description>HIGHLY RESTRICTED</dc:description>
  <cp:lastModifiedBy>carrie1.j.l.li@noexternalmail.hsbc.com</cp:lastModifiedBy>
  <dcterms:created xsi:type="dcterms:W3CDTF">2016-01-29T11:16:51Z</dcterms:created>
  <dcterms:modified xsi:type="dcterms:W3CDTF">2017-04-25T09:37:40Z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HIGHLY 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CLAHIGHLY</vt:lpwstr>
  </property>
</Properties>
</file>