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70" windowHeight="7620" activeTab="0"/>
  </bookViews>
  <sheets>
    <sheet name="Report" sheetId="1" r:id="rId1"/>
    <sheet name="Input" sheetId="2" state="hidden" r:id="rId2"/>
    <sheet name="Output" sheetId="3" state="hidden" r:id="rId3"/>
    <sheet name="Process" sheetId="4" state="hidden" r:id="rId4"/>
    <sheet name="Export" sheetId="5" state="hidden" r:id="rId5"/>
    <sheet name="ESub" sheetId="6" state="hidden" r:id="rId6"/>
  </sheets>
  <definedNames/>
  <calcPr fullCalcOnLoad="1"/>
</workbook>
</file>

<file path=xl/sharedStrings.xml><?xml version="1.0" encoding="utf-8"?>
<sst xmlns="http://schemas.openxmlformats.org/spreadsheetml/2006/main" count="112" uniqueCount="64">
  <si>
    <t>Trading Information of Exchange Traded Funds</t>
  </si>
  <si>
    <t>Name of ETF Manager</t>
  </si>
  <si>
    <t>Name of ETF</t>
  </si>
  <si>
    <t>Stock Code</t>
  </si>
  <si>
    <t>Date (ddmmmyyyy)</t>
  </si>
  <si>
    <t>Currency</t>
  </si>
  <si>
    <t>N.A.V. per Unit in Trading Currency (Note 1)</t>
  </si>
  <si>
    <t>N.A.V. per Creation Unit (Note 2)</t>
  </si>
  <si>
    <t xml:space="preserve">Actual Cash per Creation Unit (Note 3) </t>
  </si>
  <si>
    <t>Total Units Outstanding (Hong Kong Units) (Note 4)</t>
  </si>
  <si>
    <t>Total Units Outstanding (Fund Total) (Note 4)</t>
  </si>
  <si>
    <t>Asset Under Management (Hong Kong Units)</t>
  </si>
  <si>
    <t xml:space="preserve">Asset Under Management (Fund Total) </t>
  </si>
  <si>
    <t>(percentage %)</t>
  </si>
  <si>
    <t>Premium / Discount (%) (Note 5) (Note 6)</t>
  </si>
  <si>
    <t>Notes</t>
  </si>
  <si>
    <t>Disclaimer</t>
  </si>
  <si>
    <t>ValDate</t>
  </si>
  <si>
    <t>NavPrice</t>
  </si>
  <si>
    <t>SecPrice</t>
  </si>
  <si>
    <t>Nav</t>
  </si>
  <si>
    <t>CashCptBkt</t>
  </si>
  <si>
    <t>TtlUnit</t>
  </si>
  <si>
    <t>StockCode</t>
  </si>
  <si>
    <t>AssetNAV</t>
  </si>
  <si>
    <t>StockCode2</t>
  </si>
  <si>
    <t>FX Rate</t>
  </si>
  <si>
    <t>SecPrice2</t>
  </si>
  <si>
    <t>NavPriceRow</t>
  </si>
  <si>
    <t>SecPriceRow</t>
  </si>
  <si>
    <t>NavRow</t>
  </si>
  <si>
    <t>CashCptBktRow</t>
  </si>
  <si>
    <t>TtlUnitRow</t>
  </si>
  <si>
    <t>CCassNameEngRow</t>
  </si>
  <si>
    <t>StockCodeRow</t>
  </si>
  <si>
    <t>AssetNAVRow</t>
  </si>
  <si>
    <t>StockCode2Row</t>
  </si>
  <si>
    <t>ColumnToStart</t>
  </si>
  <si>
    <t>SecPrice2Row</t>
  </si>
  <si>
    <t>FXRateRow</t>
  </si>
  <si>
    <t>RMB</t>
  </si>
  <si>
    <t>RMB</t>
  </si>
  <si>
    <t>CCassNameEng</t>
  </si>
  <si>
    <t>CCassNameChiRow</t>
  </si>
  <si>
    <t>CCassNameChi</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</si>
  <si>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</si>
  <si>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</si>
  <si>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</si>
  <si>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</si>
  <si>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</si>
  <si>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equivalent to the last closing N.A.V per Unit in RMB multiplied by the assumed foreign exchange rate of Tokyo Composite 3:00 p.m. Tokyo time (2:00 p.m. Hong Kong time) mid rate quoted by Bloomberg for offshore RMB (CNH) on the same Dealing Day.</t>
  </si>
  <si>
    <t>7. For Dual Counter ETF:</t>
  </si>
  <si>
    <t xml:space="preserve">   - Total Units Outstanding includes ETF units of both RMB and HKD counters</t>
  </si>
  <si>
    <t xml:space="preserve">   - Asset Under Management is the Net Asset Value of the ETF including units of both RMB and HKD counters</t>
  </si>
  <si>
    <r>
      <t xml:space="preserve">The data is provided for reference only.
</t>
    </r>
    <r>
      <rPr>
        <sz val="11"/>
        <color indexed="8"/>
        <rFont val="Arial"/>
        <family val="2"/>
      </rPr>
      <t>China Universal Asset Management (Hong Kong) Company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</si>
  <si>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HKD</t>
  </si>
  <si>
    <t xml:space="preserve">China Universal Asset Management (Hong Kong) Company Limited </t>
  </si>
  <si>
    <t>添富共享滬深300指數ETF</t>
  </si>
  <si>
    <t>C-Shares CSI 300 Index ETF</t>
  </si>
  <si>
    <t>添富共用中證醫藥衛生指數ETF</t>
  </si>
  <si>
    <t>C-Shares CSI Healthcare Index ETF</t>
  </si>
  <si>
    <t>添富共用中證主要消費指數ETF</t>
  </si>
  <si>
    <t>C-Shares CSI Consumer Staples Index ETF</t>
  </si>
  <si>
    <t>ok</t>
  </si>
</sst>
</file>

<file path=xl/styles.xml><?xml version="1.0" encoding="utf-8"?>
<styleSheet xmlns="http://schemas.openxmlformats.org/spreadsheetml/2006/main">
  <numFmts count="2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mmm/yyyy"/>
    <numFmt numFmtId="185" formatCode="ddmmmyyyy"/>
    <numFmt numFmtId="186" formatCode="dd/mm/yy;@"/>
    <numFmt numFmtId="187" formatCode="#,##0.0000"/>
    <numFmt numFmtId="188" formatCode="00000"/>
  </numFmts>
  <fonts count="50">
    <font>
      <sz val="11"/>
      <color theme="1"/>
      <name val="Calibri"/>
      <family val="1"/>
    </font>
    <font>
      <sz val="11"/>
      <color indexed="8"/>
      <name val="Calibri"/>
      <family val="2"/>
    </font>
    <font>
      <sz val="10"/>
      <name val="Times New Roman"/>
      <family val="1"/>
    </font>
    <font>
      <b/>
      <u val="single"/>
      <sz val="10"/>
      <name val="Arial"/>
      <family val="2"/>
    </font>
    <font>
      <sz val="10"/>
      <name val="Arial"/>
      <family val="2"/>
    </font>
    <font>
      <b/>
      <sz val="10"/>
      <name val="Arial"/>
      <family val="2"/>
    </font>
    <font>
      <sz val="10"/>
      <color indexed="8"/>
      <name val="Verdana"/>
      <family val="2"/>
    </font>
    <font>
      <i/>
      <sz val="8"/>
      <name val="Arial"/>
      <family val="2"/>
    </font>
    <font>
      <strike/>
      <sz val="10"/>
      <name val="Arial"/>
      <family val="2"/>
    </font>
    <font>
      <sz val="12"/>
      <name val="Times New Roman"/>
      <family val="1"/>
    </font>
    <font>
      <sz val="9"/>
      <name val="新細明體"/>
      <family val="1"/>
    </font>
    <font>
      <sz val="9"/>
      <name val="細明體"/>
      <family val="3"/>
    </font>
    <font>
      <sz val="10"/>
      <color indexed="8"/>
      <name val="Arial"/>
      <family val="2"/>
    </font>
    <font>
      <b/>
      <sz val="13"/>
      <color indexed="56"/>
      <name val="Calibri"/>
      <family val="2"/>
    </font>
    <font>
      <sz val="9"/>
      <color indexed="8"/>
      <name val="monospace"/>
      <family val="2"/>
    </font>
    <font>
      <sz val="8"/>
      <name val="Arial"/>
      <family val="2"/>
    </font>
    <font>
      <sz val="11"/>
      <color indexed="8"/>
      <name val="Arial"/>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style="thin">
        <color indexed="12"/>
      </left>
      <right/>
      <top/>
      <bottom/>
    </border>
    <border>
      <left/>
      <right/>
      <top/>
      <bottom style="thin">
        <color indexed="12"/>
      </bottom>
    </border>
    <border>
      <left/>
      <right/>
      <top style="thin">
        <color indexed="12"/>
      </top>
      <bottom style="thin">
        <color indexed="12"/>
      </bottom>
    </border>
    <border>
      <left/>
      <right/>
      <top style="thin">
        <color indexed="12"/>
      </top>
      <bottom/>
    </border>
    <border>
      <left style="thin">
        <color indexed="12"/>
      </left>
      <right/>
      <top style="thin">
        <color indexed="12"/>
      </top>
      <bottom style="thin">
        <color indexed="12"/>
      </bottom>
    </border>
    <border>
      <left/>
      <right style="thin">
        <color indexed="12"/>
      </right>
      <top/>
      <bottom/>
    </border>
    <border>
      <left style="thin">
        <color indexed="12"/>
      </left>
      <right/>
      <top style="thin">
        <color indexed="12"/>
      </top>
      <bottom/>
    </border>
    <border>
      <left style="thin">
        <color indexed="12"/>
      </left>
      <right style="thin">
        <color indexed="12"/>
      </right>
      <top/>
      <bottom/>
    </border>
    <border>
      <left/>
      <right style="thin">
        <color indexed="12"/>
      </right>
      <top style="thin">
        <color indexed="12"/>
      </top>
      <bottom style="thin">
        <color indexed="12"/>
      </bottom>
    </border>
    <border>
      <left style="thin">
        <color indexed="39"/>
      </left>
      <right/>
      <top style="thin">
        <color indexed="39"/>
      </top>
      <bottom style="thin">
        <color indexed="39"/>
      </bottom>
    </border>
    <border>
      <left/>
      <right/>
      <top style="thin">
        <color indexed="39"/>
      </top>
      <bottom style="thin">
        <color indexed="39"/>
      </bottom>
    </border>
    <border>
      <left/>
      <right style="thin">
        <color indexed="39"/>
      </right>
      <top style="thin">
        <color indexed="39"/>
      </top>
      <bottom style="thin">
        <color indexed="39"/>
      </bottom>
    </border>
  </borders>
  <cellStyleXfs count="64">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lignment/>
      <protection/>
    </xf>
    <xf numFmtId="0" fontId="2" fillId="0" borderId="0">
      <alignment/>
      <protection/>
    </xf>
    <xf numFmtId="183" fontId="17" fillId="0" borderId="0" applyFont="0" applyFill="0" applyBorder="0" applyAlignment="0" applyProtection="0"/>
    <xf numFmtId="181" fontId="17"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17" fillId="0" borderId="0" applyFont="0" applyFill="0" applyBorder="0" applyAlignment="0" applyProtection="0"/>
    <xf numFmtId="0" fontId="38" fillId="22" borderId="2" applyNumberFormat="0" applyAlignment="0" applyProtection="0"/>
    <xf numFmtId="182" fontId="17" fillId="0" borderId="0" applyFont="0" applyFill="0" applyBorder="0" applyAlignment="0" applyProtection="0"/>
    <xf numFmtId="180" fontId="17" fillId="0" borderId="0" applyFont="0" applyFill="0" applyBorder="0" applyAlignment="0" applyProtection="0"/>
    <xf numFmtId="0" fontId="39" fillId="0" borderId="3" applyNumberFormat="0" applyFill="0" applyAlignment="0" applyProtection="0"/>
    <xf numFmtId="0" fontId="17"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9">
    <xf numFmtId="0" fontId="0" fillId="0" borderId="0" xfId="0" applyFont="1" applyAlignment="1">
      <alignment/>
    </xf>
    <xf numFmtId="0" fontId="3" fillId="33" borderId="0" xfId="35" applyFont="1" applyFill="1" applyBorder="1" applyAlignment="1" applyProtection="1">
      <alignment horizontal="left" vertical="top"/>
      <protection/>
    </xf>
    <xf numFmtId="0" fontId="3" fillId="33" borderId="0" xfId="35" applyFont="1" applyFill="1" applyAlignment="1" applyProtection="1">
      <alignment horizontal="left" vertical="top"/>
      <protection/>
    </xf>
    <xf numFmtId="0" fontId="4" fillId="33" borderId="0" xfId="35" applyFont="1" applyFill="1" applyAlignment="1" applyProtection="1">
      <alignment horizontal="left" vertical="top"/>
      <protection/>
    </xf>
    <xf numFmtId="0" fontId="4" fillId="33" borderId="0" xfId="35" applyFont="1" applyFill="1" applyBorder="1" applyAlignment="1" applyProtection="1">
      <alignment horizontal="left" vertical="top"/>
      <protection/>
    </xf>
    <xf numFmtId="0" fontId="4" fillId="33" borderId="0" xfId="34" applyFill="1" applyProtection="1">
      <alignment/>
      <protection/>
    </xf>
    <xf numFmtId="0" fontId="4" fillId="33" borderId="0" xfId="34" applyFill="1" applyBorder="1" applyProtection="1">
      <alignment/>
      <protection/>
    </xf>
    <xf numFmtId="0" fontId="5" fillId="33" borderId="0" xfId="35" applyFont="1" applyFill="1" applyBorder="1" applyAlignment="1" applyProtection="1">
      <alignment horizontal="left" vertical="top"/>
      <protection/>
    </xf>
    <xf numFmtId="0" fontId="4" fillId="33" borderId="0" xfId="34" applyFill="1" applyBorder="1" applyAlignment="1" applyProtection="1">
      <alignment/>
      <protection/>
    </xf>
    <xf numFmtId="2" fontId="4" fillId="33" borderId="0" xfId="35" applyNumberFormat="1" applyFont="1" applyFill="1" applyBorder="1" applyAlignment="1" applyProtection="1">
      <alignment vertical="top" wrapText="1"/>
      <protection locked="0"/>
    </xf>
    <xf numFmtId="0" fontId="5" fillId="33" borderId="0" xfId="35" applyFont="1" applyFill="1" applyBorder="1" applyAlignment="1" applyProtection="1">
      <alignment horizontal="left" vertical="top" wrapText="1"/>
      <protection/>
    </xf>
    <xf numFmtId="0" fontId="4" fillId="33" borderId="0" xfId="35" applyFont="1" applyFill="1" applyBorder="1" applyAlignment="1" applyProtection="1">
      <alignment horizontal="right" vertical="top"/>
      <protection/>
    </xf>
    <xf numFmtId="0" fontId="4" fillId="33" borderId="0" xfId="34" applyFill="1" applyBorder="1" applyAlignment="1" applyProtection="1">
      <alignment horizontal="right"/>
      <protection/>
    </xf>
    <xf numFmtId="0" fontId="5" fillId="33" borderId="0" xfId="35" applyFont="1" applyFill="1" applyBorder="1" applyAlignment="1" applyProtection="1">
      <alignment horizontal="right" vertical="top"/>
      <protection/>
    </xf>
    <xf numFmtId="0" fontId="4" fillId="33" borderId="10" xfId="35" applyFont="1" applyFill="1" applyBorder="1" applyAlignment="1" applyProtection="1">
      <alignment horizontal="right" vertical="top"/>
      <protection/>
    </xf>
    <xf numFmtId="0" fontId="4" fillId="33" borderId="11" xfId="35" applyFont="1" applyFill="1" applyBorder="1" applyAlignment="1" applyProtection="1">
      <alignment horizontal="right" vertical="top"/>
      <protection/>
    </xf>
    <xf numFmtId="184" fontId="5" fillId="33" borderId="0" xfId="35" applyNumberFormat="1" applyFont="1" applyFill="1" applyBorder="1" applyAlignment="1" applyProtection="1">
      <alignment horizontal="left" vertical="top"/>
      <protection/>
    </xf>
    <xf numFmtId="184" fontId="5" fillId="33" borderId="0" xfId="35" applyNumberFormat="1" applyFont="1" applyFill="1" applyBorder="1" applyAlignment="1" applyProtection="1">
      <alignment horizontal="right" vertical="top"/>
      <protection/>
    </xf>
    <xf numFmtId="185" fontId="6" fillId="33" borderId="10" xfId="34" applyNumberFormat="1" applyFont="1" applyFill="1" applyBorder="1" applyAlignment="1" applyProtection="1">
      <alignment horizontal="right"/>
      <protection/>
    </xf>
    <xf numFmtId="185" fontId="4" fillId="33" borderId="11" xfId="35" applyNumberFormat="1" applyFont="1" applyFill="1" applyBorder="1" applyAlignment="1" applyProtection="1">
      <alignment horizontal="right" vertical="top"/>
      <protection/>
    </xf>
    <xf numFmtId="185" fontId="5" fillId="33" borderId="0" xfId="35" applyNumberFormat="1" applyFont="1" applyFill="1" applyBorder="1" applyAlignment="1" applyProtection="1">
      <alignment horizontal="right" vertical="top"/>
      <protection/>
    </xf>
    <xf numFmtId="185" fontId="4" fillId="33" borderId="0" xfId="35" applyNumberFormat="1" applyFont="1" applyFill="1" applyBorder="1" applyAlignment="1" applyProtection="1">
      <alignment horizontal="right" vertical="top"/>
      <protection/>
    </xf>
    <xf numFmtId="186" fontId="5" fillId="33" borderId="0" xfId="35" applyNumberFormat="1" applyFont="1" applyFill="1" applyBorder="1" applyAlignment="1" applyProtection="1">
      <alignment horizontal="left" vertical="top"/>
      <protection/>
    </xf>
    <xf numFmtId="186" fontId="5" fillId="33" borderId="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left" vertical="top"/>
      <protection/>
    </xf>
    <xf numFmtId="0" fontId="4" fillId="33" borderId="12" xfId="35" applyFont="1" applyFill="1" applyBorder="1" applyAlignment="1" applyProtection="1">
      <alignment horizontal="right" vertical="top"/>
      <protection/>
    </xf>
    <xf numFmtId="0" fontId="4" fillId="33" borderId="0" xfId="34" applyFill="1" applyBorder="1" applyAlignment="1" applyProtection="1">
      <alignment horizontal="left"/>
      <protection/>
    </xf>
    <xf numFmtId="187" fontId="4" fillId="33" borderId="13" xfId="35" applyNumberFormat="1" applyFont="1" applyFill="1" applyBorder="1" applyAlignment="1" applyProtection="1">
      <alignment horizontal="right" vertical="top"/>
      <protection/>
    </xf>
    <xf numFmtId="4" fontId="4" fillId="33" borderId="10" xfId="35" applyNumberFormat="1" applyFont="1" applyFill="1" applyBorder="1" applyAlignment="1" applyProtection="1">
      <alignment horizontal="right" vertical="top"/>
      <protection locked="0"/>
    </xf>
    <xf numFmtId="0" fontId="5" fillId="33" borderId="14" xfId="35" applyFont="1" applyFill="1" applyBorder="1" applyAlignment="1" applyProtection="1">
      <alignment horizontal="right" vertical="top"/>
      <protection/>
    </xf>
    <xf numFmtId="3" fontId="4" fillId="33" borderId="1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right" vertical="top"/>
      <protection/>
    </xf>
    <xf numFmtId="4" fontId="4" fillId="33" borderId="15" xfId="35" applyNumberFormat="1" applyFont="1" applyFill="1" applyBorder="1" applyAlignment="1" applyProtection="1">
      <alignment horizontal="right" vertical="top"/>
      <protection/>
    </xf>
    <xf numFmtId="0" fontId="4" fillId="33" borderId="14" xfId="35" applyFont="1" applyFill="1" applyBorder="1" applyAlignment="1" applyProtection="1">
      <alignment horizontal="right" vertical="top"/>
      <protection/>
    </xf>
    <xf numFmtId="0" fontId="7" fillId="33" borderId="16" xfId="35" applyFont="1" applyFill="1" applyBorder="1" applyAlignment="1" applyProtection="1">
      <alignment horizontal="right" vertical="top"/>
      <protection/>
    </xf>
    <xf numFmtId="4" fontId="4" fillId="33" borderId="17" xfId="35" applyNumberFormat="1" applyFont="1" applyFill="1" applyBorder="1" applyAlignment="1" applyProtection="1">
      <alignment horizontal="right" vertical="top"/>
      <protection locked="0"/>
    </xf>
    <xf numFmtId="0" fontId="8" fillId="33" borderId="11" xfId="35" applyFont="1" applyFill="1" applyBorder="1" applyAlignment="1" applyProtection="1">
      <alignment horizontal="right" vertical="top"/>
      <protection/>
    </xf>
    <xf numFmtId="0" fontId="4" fillId="33" borderId="0" xfId="34" applyFill="1" applyBorder="1" applyProtection="1">
      <alignment/>
      <protection locked="0"/>
    </xf>
    <xf numFmtId="0" fontId="4" fillId="33" borderId="0" xfId="34" applyFill="1" applyProtection="1">
      <alignment/>
      <protection locked="0"/>
    </xf>
    <xf numFmtId="0" fontId="4" fillId="33" borderId="10" xfId="35" applyFont="1" applyFill="1" applyBorder="1" applyAlignment="1" applyProtection="1">
      <alignment horizontal="right" vertical="top"/>
      <protection locked="0"/>
    </xf>
    <xf numFmtId="0" fontId="9" fillId="0" borderId="0" xfId="15" applyFont="1">
      <alignment vertical="top"/>
      <protection/>
    </xf>
    <xf numFmtId="0" fontId="9" fillId="0" borderId="0" xfId="15" applyFont="1" applyFill="1" applyAlignment="1">
      <alignment vertical="top"/>
      <protection/>
    </xf>
    <xf numFmtId="0" fontId="4" fillId="33" borderId="11" xfId="34" applyFill="1" applyBorder="1" applyProtection="1">
      <alignment/>
      <protection/>
    </xf>
    <xf numFmtId="0" fontId="5" fillId="33" borderId="16" xfId="35" applyFont="1" applyFill="1" applyBorder="1" applyAlignment="1" applyProtection="1">
      <alignment horizontal="right" vertical="top"/>
      <protection/>
    </xf>
    <xf numFmtId="185" fontId="4" fillId="33" borderId="11" xfId="34" applyNumberFormat="1" applyFill="1" applyBorder="1" applyAlignment="1" applyProtection="1">
      <alignment horizontal="right"/>
      <protection/>
    </xf>
    <xf numFmtId="185" fontId="5" fillId="33" borderId="16" xfId="35" applyNumberFormat="1" applyFont="1" applyFill="1" applyBorder="1" applyAlignment="1" applyProtection="1">
      <alignment horizontal="right" vertical="top"/>
      <protection/>
    </xf>
    <xf numFmtId="0" fontId="7" fillId="33" borderId="12" xfId="35" applyFont="1" applyFill="1" applyBorder="1" applyAlignment="1" applyProtection="1">
      <alignment horizontal="left" vertical="top"/>
      <protection/>
    </xf>
    <xf numFmtId="0" fontId="4" fillId="33" borderId="18" xfId="35" applyFont="1" applyFill="1" applyBorder="1" applyAlignment="1" applyProtection="1">
      <alignment horizontal="right" vertical="top"/>
      <protection/>
    </xf>
    <xf numFmtId="0" fontId="4" fillId="33" borderId="18" xfId="34" applyFill="1" applyBorder="1" applyAlignment="1" applyProtection="1">
      <alignment horizontal="right"/>
      <protection/>
    </xf>
    <xf numFmtId="0" fontId="4" fillId="33" borderId="11" xfId="34" applyFill="1" applyBorder="1" applyAlignment="1" applyProtection="1">
      <alignment horizontal="right"/>
      <protection/>
    </xf>
    <xf numFmtId="0" fontId="4" fillId="33" borderId="18" xfId="0" applyFont="1" applyFill="1" applyBorder="1" applyAlignment="1" applyProtection="1">
      <alignment horizontal="right"/>
      <protection/>
    </xf>
    <xf numFmtId="0" fontId="4" fillId="33" borderId="11" xfId="0" applyFont="1" applyFill="1" applyBorder="1" applyAlignment="1" applyProtection="1">
      <alignment horizontal="right"/>
      <protection/>
    </xf>
    <xf numFmtId="4" fontId="4" fillId="33" borderId="10" xfId="35" applyNumberFormat="1" applyFont="1" applyFill="1" applyBorder="1" applyAlignment="1" applyProtection="1">
      <alignment horizontal="right" vertical="top"/>
      <protection/>
    </xf>
    <xf numFmtId="0" fontId="4" fillId="33" borderId="14" xfId="34" applyFill="1" applyBorder="1" applyAlignment="1" applyProtection="1">
      <alignment horizontal="right"/>
      <protection/>
    </xf>
    <xf numFmtId="0" fontId="4" fillId="33" borderId="14" xfId="34" applyFill="1" applyBorder="1" applyProtection="1">
      <alignment/>
      <protection/>
    </xf>
    <xf numFmtId="0" fontId="9" fillId="0" borderId="0" xfId="15" applyFont="1" applyFill="1">
      <alignment vertical="top"/>
      <protection/>
    </xf>
    <xf numFmtId="0" fontId="17" fillId="33" borderId="0" xfId="15" applyFont="1" applyFill="1" applyBorder="1" applyAlignment="1" applyProtection="1">
      <alignment/>
      <protection/>
    </xf>
    <xf numFmtId="0" fontId="17" fillId="33" borderId="0" xfId="15" applyFont="1" applyFill="1" applyAlignment="1" applyProtection="1">
      <alignment/>
      <protection/>
    </xf>
    <xf numFmtId="0" fontId="12"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vertical="top" wrapText="1"/>
      <protection/>
    </xf>
    <xf numFmtId="0" fontId="4" fillId="0" borderId="0" xfId="15" applyFont="1">
      <alignment vertical="top"/>
      <protection/>
    </xf>
    <xf numFmtId="0" fontId="4" fillId="33" borderId="0" xfId="35" applyFont="1" applyFill="1" applyBorder="1" applyAlignment="1" applyProtection="1">
      <alignment horizontal="justify" vertical="top" wrapText="1"/>
      <protection/>
    </xf>
    <xf numFmtId="0" fontId="17" fillId="33" borderId="0" xfId="15" applyFont="1" applyFill="1" applyAlignment="1" applyProtection="1">
      <alignment horizontal="justify"/>
      <protection/>
    </xf>
    <xf numFmtId="0" fontId="4" fillId="0" borderId="0" xfId="15" applyFont="1" applyAlignment="1" applyProtection="1">
      <alignment horizontal="left"/>
      <protection/>
    </xf>
    <xf numFmtId="0" fontId="17" fillId="0" borderId="0" xfId="15" applyFont="1" applyAlignment="1">
      <alignment vertical="top"/>
      <protection/>
    </xf>
    <xf numFmtId="0" fontId="4" fillId="0" borderId="0" xfId="15" applyFont="1" applyAlignment="1">
      <alignment horizontal="left" vertical="top"/>
      <protection/>
    </xf>
    <xf numFmtId="188" fontId="4" fillId="33" borderId="10" xfId="35" applyNumberFormat="1" applyFont="1" applyFill="1" applyBorder="1" applyAlignment="1" applyProtection="1">
      <alignment horizontal="right" vertical="top"/>
      <protection/>
    </xf>
    <xf numFmtId="0" fontId="0" fillId="33" borderId="0" xfId="0" applyFill="1" applyAlignment="1">
      <alignment/>
    </xf>
    <xf numFmtId="0" fontId="0" fillId="34" borderId="0" xfId="0" applyFill="1" applyAlignment="1">
      <alignment/>
    </xf>
    <xf numFmtId="0" fontId="17" fillId="34" borderId="0" xfId="15" applyFont="1" applyFill="1" applyAlignment="1" applyProtection="1">
      <alignment/>
      <protection/>
    </xf>
    <xf numFmtId="0" fontId="17" fillId="34" borderId="0" xfId="15" applyFont="1" applyFill="1" applyAlignment="1" applyProtection="1">
      <alignment horizontal="justify"/>
      <protection/>
    </xf>
    <xf numFmtId="2" fontId="4" fillId="33" borderId="15" xfId="35" applyNumberFormat="1" applyFont="1" applyFill="1" applyBorder="1" applyAlignment="1" applyProtection="1">
      <alignment horizontal="left" vertical="top" wrapText="1"/>
      <protection/>
    </xf>
    <xf numFmtId="2" fontId="4" fillId="33" borderId="19" xfId="35" applyNumberFormat="1" applyFont="1" applyFill="1" applyBorder="1" applyAlignment="1" applyProtection="1">
      <alignment horizontal="left" vertical="top" wrapText="1"/>
      <protection/>
    </xf>
    <xf numFmtId="0" fontId="4" fillId="33" borderId="0" xfId="35" applyFont="1" applyFill="1" applyBorder="1" applyAlignment="1" applyProtection="1">
      <alignment horizontal="justify" vertical="top" wrapText="1"/>
      <protection/>
    </xf>
    <xf numFmtId="2" fontId="4" fillId="33" borderId="20" xfId="35" applyNumberFormat="1" applyFont="1" applyFill="1" applyBorder="1" applyAlignment="1" applyProtection="1">
      <alignment horizontal="left" vertical="top"/>
      <protection locked="0"/>
    </xf>
    <xf numFmtId="2" fontId="4" fillId="33" borderId="21" xfId="35" applyNumberFormat="1" applyFont="1" applyFill="1" applyBorder="1" applyAlignment="1" applyProtection="1">
      <alignment horizontal="left" vertical="top"/>
      <protection locked="0"/>
    </xf>
    <xf numFmtId="2" fontId="4" fillId="33" borderId="22" xfId="35" applyNumberFormat="1" applyFont="1" applyFill="1" applyBorder="1" applyAlignment="1" applyProtection="1">
      <alignment horizontal="left" vertical="top"/>
      <protection locked="0"/>
    </xf>
    <xf numFmtId="15" fontId="0" fillId="0" borderId="0" xfId="0" applyNumberFormat="1" applyAlignment="1">
      <alignment/>
    </xf>
  </cellXfs>
  <cellStyles count="50">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 9" xfId="34"/>
    <cellStyle name="Normal_Sheet1"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50"/>
  <sheetViews>
    <sheetView tabSelected="1" zoomScale="85" zoomScaleNormal="85" zoomScalePageLayoutView="0" workbookViewId="0" topLeftCell="A1">
      <selection activeCell="A1" sqref="A1"/>
    </sheetView>
  </sheetViews>
  <sheetFormatPr defaultColWidth="9.140625" defaultRowHeight="15"/>
  <cols>
    <col min="1" max="1" width="50.8515625" style="0" customWidth="1"/>
    <col min="2" max="2" width="9.00390625" style="0" bestFit="1" customWidth="1"/>
    <col min="3" max="3" width="15.8515625" style="0" customWidth="1"/>
    <col min="4" max="4" width="4.57421875" style="0" customWidth="1"/>
    <col min="5" max="5" width="9.00390625" style="0" bestFit="1" customWidth="1"/>
    <col min="6" max="6" width="15.8515625" style="0" customWidth="1"/>
    <col min="7" max="7" width="3.7109375" style="0" customWidth="1"/>
    <col min="8" max="8" width="9.00390625" style="0" bestFit="1" customWidth="1"/>
    <col min="9" max="9" width="15.8515625" style="0" customWidth="1"/>
    <col min="10" max="10" width="3.57421875" style="0" customWidth="1"/>
    <col min="11" max="11" width="9.00390625" style="0" bestFit="1" customWidth="1"/>
    <col min="12" max="12" width="15.8515625" style="0" customWidth="1"/>
    <col min="13" max="13" width="1.57421875" style="0" customWidth="1"/>
    <col min="14" max="14" width="9.00390625" style="0" bestFit="1" customWidth="1"/>
    <col min="15" max="15" width="15.8515625" style="0" customWidth="1"/>
    <col min="16" max="16" width="4.421875" style="0" customWidth="1"/>
    <col min="17" max="17" width="9.00390625" style="0" bestFit="1" customWidth="1"/>
    <col min="18" max="18" width="15.8515625" style="0" customWidth="1"/>
    <col min="19" max="19" width="3.57421875" style="0" customWidth="1"/>
    <col min="20" max="20" width="9.140625" style="0" customWidth="1"/>
  </cols>
  <sheetData>
    <row r="1" spans="1:37" ht="15.75">
      <c r="A1" s="1" t="s">
        <v>0</v>
      </c>
      <c r="B1" s="2"/>
      <c r="C1" s="3"/>
      <c r="D1" s="4"/>
      <c r="E1" s="4"/>
      <c r="F1" s="4"/>
      <c r="G1" s="4"/>
      <c r="H1" s="5"/>
      <c r="I1" s="5"/>
      <c r="J1" s="5"/>
      <c r="K1" s="5"/>
      <c r="L1" s="5"/>
      <c r="M1" s="5"/>
      <c r="N1" s="5"/>
      <c r="O1" s="5"/>
      <c r="P1" s="5"/>
      <c r="Q1" s="5"/>
      <c r="R1" s="5"/>
      <c r="S1" s="5"/>
      <c r="T1" s="69"/>
      <c r="U1" s="68"/>
      <c r="V1" s="68"/>
      <c r="W1" s="68"/>
      <c r="X1" s="68"/>
      <c r="Y1" s="68"/>
      <c r="Z1" s="68"/>
      <c r="AA1" s="68"/>
      <c r="AB1" s="68"/>
      <c r="AC1" s="68"/>
      <c r="AD1" s="68"/>
      <c r="AE1" s="68"/>
      <c r="AF1" s="68"/>
      <c r="AG1" s="68"/>
      <c r="AH1" s="68"/>
      <c r="AI1" s="68"/>
      <c r="AJ1" s="68"/>
      <c r="AK1" s="68"/>
    </row>
    <row r="2" spans="1:37" ht="15.75">
      <c r="A2" s="4"/>
      <c r="B2" s="4"/>
      <c r="C2" s="4"/>
      <c r="D2" s="4"/>
      <c r="E2" s="4"/>
      <c r="F2" s="4"/>
      <c r="G2" s="4"/>
      <c r="H2" s="6"/>
      <c r="I2" s="6"/>
      <c r="J2" s="6"/>
      <c r="K2" s="6"/>
      <c r="L2" s="6"/>
      <c r="M2" s="6"/>
      <c r="N2" s="6"/>
      <c r="O2" s="6"/>
      <c r="P2" s="6"/>
      <c r="Q2" s="6"/>
      <c r="R2" s="6"/>
      <c r="S2" s="6"/>
      <c r="T2" s="69"/>
      <c r="U2" s="68"/>
      <c r="V2" s="68"/>
      <c r="W2" s="68"/>
      <c r="X2" s="68"/>
      <c r="Y2" s="68"/>
      <c r="Z2" s="68"/>
      <c r="AA2" s="68"/>
      <c r="AB2" s="68"/>
      <c r="AC2" s="68"/>
      <c r="AD2" s="68"/>
      <c r="AE2" s="68"/>
      <c r="AF2" s="68"/>
      <c r="AG2" s="68"/>
      <c r="AH2" s="68"/>
      <c r="AI2" s="68"/>
      <c r="AJ2" s="68"/>
      <c r="AK2" s="68"/>
    </row>
    <row r="3" spans="1:37" ht="15.75">
      <c r="A3" s="4"/>
      <c r="B3" s="4"/>
      <c r="C3" s="4"/>
      <c r="D3" s="4"/>
      <c r="E3" s="4"/>
      <c r="F3" s="4"/>
      <c r="G3" s="4"/>
      <c r="H3" s="4"/>
      <c r="I3" s="4"/>
      <c r="J3" s="4"/>
      <c r="K3" s="4"/>
      <c r="L3" s="4"/>
      <c r="M3" s="6"/>
      <c r="N3" s="4"/>
      <c r="O3" s="4"/>
      <c r="P3" s="6"/>
      <c r="Q3" s="6"/>
      <c r="R3" s="6"/>
      <c r="S3" s="6"/>
      <c r="T3" s="69"/>
      <c r="U3" s="68"/>
      <c r="V3" s="68"/>
      <c r="W3" s="68"/>
      <c r="X3" s="68"/>
      <c r="Y3" s="68"/>
      <c r="Z3" s="68"/>
      <c r="AA3" s="68"/>
      <c r="AB3" s="68"/>
      <c r="AC3" s="68"/>
      <c r="AD3" s="68"/>
      <c r="AE3" s="68"/>
      <c r="AF3" s="68"/>
      <c r="AG3" s="68"/>
      <c r="AH3" s="68"/>
      <c r="AI3" s="68"/>
      <c r="AJ3" s="68"/>
      <c r="AK3" s="68"/>
    </row>
    <row r="4" spans="1:37" ht="15.75">
      <c r="A4" s="7" t="s">
        <v>1</v>
      </c>
      <c r="B4" s="75" t="s">
        <v>56</v>
      </c>
      <c r="C4" s="76"/>
      <c r="D4" s="76"/>
      <c r="E4" s="76"/>
      <c r="F4" s="76"/>
      <c r="G4" s="76"/>
      <c r="H4" s="76"/>
      <c r="I4" s="76"/>
      <c r="J4" s="76"/>
      <c r="K4" s="77"/>
      <c r="L4" s="4"/>
      <c r="M4" s="8"/>
      <c r="N4" s="4"/>
      <c r="O4" s="4"/>
      <c r="P4" s="8"/>
      <c r="Q4" s="8"/>
      <c r="R4" s="8"/>
      <c r="S4" s="8"/>
      <c r="T4" s="69"/>
      <c r="U4" s="68"/>
      <c r="V4" s="68"/>
      <c r="W4" s="68"/>
      <c r="X4" s="68"/>
      <c r="Y4" s="68"/>
      <c r="Z4" s="68"/>
      <c r="AA4" s="68"/>
      <c r="AB4" s="68"/>
      <c r="AC4" s="68"/>
      <c r="AD4" s="68"/>
      <c r="AE4" s="68"/>
      <c r="AF4" s="68"/>
      <c r="AG4" s="68"/>
      <c r="AH4" s="68"/>
      <c r="AI4" s="68"/>
      <c r="AJ4" s="68"/>
      <c r="AK4" s="68"/>
    </row>
    <row r="5" spans="1:37" ht="15.75">
      <c r="A5" s="4"/>
      <c r="B5" s="9"/>
      <c r="C5" s="9"/>
      <c r="D5" s="9"/>
      <c r="E5" s="9"/>
      <c r="F5" s="9"/>
      <c r="G5" s="4"/>
      <c r="H5" s="4"/>
      <c r="I5" s="4"/>
      <c r="J5" s="4"/>
      <c r="K5" s="4"/>
      <c r="L5" s="4"/>
      <c r="M5" s="6"/>
      <c r="N5" s="4"/>
      <c r="O5" s="4"/>
      <c r="P5" s="6"/>
      <c r="Q5" s="6"/>
      <c r="R5" s="6"/>
      <c r="S5" s="6"/>
      <c r="T5" s="69"/>
      <c r="U5" s="68"/>
      <c r="V5" s="68"/>
      <c r="W5" s="68"/>
      <c r="X5" s="68"/>
      <c r="Y5" s="68"/>
      <c r="Z5" s="68"/>
      <c r="AA5" s="68"/>
      <c r="AB5" s="68"/>
      <c r="AC5" s="68"/>
      <c r="AD5" s="68"/>
      <c r="AE5" s="68"/>
      <c r="AF5" s="68"/>
      <c r="AG5" s="68"/>
      <c r="AH5" s="68"/>
      <c r="AI5" s="68"/>
      <c r="AJ5" s="68"/>
      <c r="AK5" s="68"/>
    </row>
    <row r="6" spans="1:37" ht="70.5" customHeight="1">
      <c r="A6" s="10" t="s">
        <v>2</v>
      </c>
      <c r="B6" s="72" t="str">
        <f>ESub!B7</f>
        <v>C-Shares CSI 300 Index ETF</v>
      </c>
      <c r="C6" s="73"/>
      <c r="D6" s="4"/>
      <c r="E6" s="72" t="str">
        <f>ESub!B7</f>
        <v>C-Shares CSI 300 Index ETF</v>
      </c>
      <c r="F6" s="73"/>
      <c r="G6" s="4"/>
      <c r="H6" s="72" t="str">
        <f>ESub!C7</f>
        <v>C-Shares CSI Healthcare Index ETF</v>
      </c>
      <c r="I6" s="73"/>
      <c r="J6" s="4"/>
      <c r="K6" s="72" t="str">
        <f>ESub!C7</f>
        <v>C-Shares CSI Healthcare Index ETF</v>
      </c>
      <c r="L6" s="73"/>
      <c r="M6" s="6"/>
      <c r="N6" s="72" t="str">
        <f>ESub!D7</f>
        <v>C-Shares CSI Consumer Staples Index ETF</v>
      </c>
      <c r="O6" s="73"/>
      <c r="P6" s="42"/>
      <c r="Q6" s="72" t="str">
        <f>ESub!D7</f>
        <v>C-Shares CSI Consumer Staples Index ETF</v>
      </c>
      <c r="R6" s="73"/>
      <c r="S6" s="4"/>
      <c r="T6" s="69"/>
      <c r="U6" s="68"/>
      <c r="V6" s="68"/>
      <c r="W6" s="68"/>
      <c r="X6" s="68"/>
      <c r="Y6" s="68"/>
      <c r="Z6" s="68"/>
      <c r="AA6" s="68"/>
      <c r="AB6" s="68"/>
      <c r="AC6" s="68"/>
      <c r="AD6" s="68"/>
      <c r="AE6" s="68"/>
      <c r="AF6" s="68"/>
      <c r="AG6" s="68"/>
      <c r="AH6" s="68"/>
      <c r="AI6" s="68"/>
      <c r="AJ6" s="68"/>
      <c r="AK6" s="68"/>
    </row>
    <row r="7" spans="1:37" ht="15.75">
      <c r="A7" s="4"/>
      <c r="B7" s="11"/>
      <c r="C7" s="11"/>
      <c r="D7" s="11"/>
      <c r="E7" s="11"/>
      <c r="F7" s="11"/>
      <c r="G7" s="11"/>
      <c r="H7" s="11"/>
      <c r="I7" s="11"/>
      <c r="J7" s="11"/>
      <c r="K7" s="11"/>
      <c r="L7" s="11"/>
      <c r="M7" s="12"/>
      <c r="N7" s="11"/>
      <c r="O7" s="11"/>
      <c r="P7" s="12"/>
      <c r="Q7" s="11"/>
      <c r="R7" s="11"/>
      <c r="S7" s="11"/>
      <c r="T7" s="69"/>
      <c r="U7" s="68"/>
      <c r="V7" s="68"/>
      <c r="W7" s="68"/>
      <c r="X7" s="68"/>
      <c r="Y7" s="68"/>
      <c r="Z7" s="68"/>
      <c r="AA7" s="68"/>
      <c r="AB7" s="68"/>
      <c r="AC7" s="68"/>
      <c r="AD7" s="68"/>
      <c r="AE7" s="68"/>
      <c r="AF7" s="68"/>
      <c r="AG7" s="68"/>
      <c r="AH7" s="68"/>
      <c r="AI7" s="68"/>
      <c r="AJ7" s="68"/>
      <c r="AK7" s="68"/>
    </row>
    <row r="8" spans="1:37" ht="15.75">
      <c r="A8" s="7" t="s">
        <v>3</v>
      </c>
      <c r="B8" s="13"/>
      <c r="C8" s="67">
        <f>ESub!B8</f>
        <v>83008</v>
      </c>
      <c r="D8" s="15"/>
      <c r="E8" s="13"/>
      <c r="F8" s="67">
        <f>ESub!B10</f>
        <v>3008</v>
      </c>
      <c r="G8" s="11"/>
      <c r="H8" s="13"/>
      <c r="I8" s="67">
        <f>ESub!C8</f>
        <v>83132</v>
      </c>
      <c r="J8" s="11"/>
      <c r="K8" s="13"/>
      <c r="L8" s="67">
        <f>ESub!C10</f>
        <v>3132</v>
      </c>
      <c r="M8" s="12"/>
      <c r="N8" s="13"/>
      <c r="O8" s="67">
        <f>ESub!D8</f>
        <v>83107</v>
      </c>
      <c r="P8" s="12"/>
      <c r="Q8" s="43"/>
      <c r="R8" s="67">
        <f>ESub!D10</f>
        <v>3107</v>
      </c>
      <c r="S8" s="15"/>
      <c r="T8" s="69"/>
      <c r="U8" s="68"/>
      <c r="V8" s="68"/>
      <c r="W8" s="68"/>
      <c r="X8" s="68"/>
      <c r="Y8" s="68"/>
      <c r="Z8" s="68"/>
      <c r="AA8" s="68"/>
      <c r="AB8" s="68"/>
      <c r="AC8" s="68"/>
      <c r="AD8" s="68"/>
      <c r="AE8" s="68"/>
      <c r="AF8" s="68"/>
      <c r="AG8" s="68"/>
      <c r="AH8" s="68"/>
      <c r="AI8" s="68"/>
      <c r="AJ8" s="68"/>
      <c r="AK8" s="68"/>
    </row>
    <row r="9" spans="1:37" ht="15.75">
      <c r="A9" s="4"/>
      <c r="B9" s="11"/>
      <c r="C9" s="11"/>
      <c r="D9" s="11"/>
      <c r="E9" s="11"/>
      <c r="F9" s="11"/>
      <c r="G9" s="11"/>
      <c r="H9" s="11"/>
      <c r="I9" s="11"/>
      <c r="J9" s="11"/>
      <c r="K9" s="11"/>
      <c r="L9" s="11"/>
      <c r="M9" s="12"/>
      <c r="N9" s="11"/>
      <c r="O9" s="11"/>
      <c r="P9" s="12"/>
      <c r="Q9" s="11"/>
      <c r="R9" s="11"/>
      <c r="S9" s="11"/>
      <c r="T9" s="69"/>
      <c r="U9" s="68"/>
      <c r="V9" s="68"/>
      <c r="W9" s="68"/>
      <c r="X9" s="68"/>
      <c r="Y9" s="68"/>
      <c r="Z9" s="68"/>
      <c r="AA9" s="68"/>
      <c r="AB9" s="68"/>
      <c r="AC9" s="68"/>
      <c r="AD9" s="68"/>
      <c r="AE9" s="68"/>
      <c r="AF9" s="68"/>
      <c r="AG9" s="68"/>
      <c r="AH9" s="68"/>
      <c r="AI9" s="68"/>
      <c r="AJ9" s="68"/>
      <c r="AK9" s="68"/>
    </row>
    <row r="10" spans="1:37" ht="15.75">
      <c r="A10" s="16" t="s">
        <v>4</v>
      </c>
      <c r="B10" s="17"/>
      <c r="C10" s="18">
        <f>Input!B1</f>
        <v>42852</v>
      </c>
      <c r="D10" s="19"/>
      <c r="E10" s="20"/>
      <c r="F10" s="18">
        <f>Input!B1</f>
        <v>42852</v>
      </c>
      <c r="G10" s="21"/>
      <c r="H10" s="20"/>
      <c r="I10" s="18">
        <f>Input!B1</f>
        <v>42852</v>
      </c>
      <c r="J10" s="21"/>
      <c r="K10" s="20"/>
      <c r="L10" s="18">
        <f>Input!B1</f>
        <v>42852</v>
      </c>
      <c r="M10" s="21"/>
      <c r="N10" s="20"/>
      <c r="O10" s="18">
        <f>Input!B1</f>
        <v>42852</v>
      </c>
      <c r="P10" s="44"/>
      <c r="Q10" s="45"/>
      <c r="R10" s="18">
        <f>Input!B1</f>
        <v>42852</v>
      </c>
      <c r="S10" s="19"/>
      <c r="T10" s="69"/>
      <c r="U10" s="68"/>
      <c r="V10" s="68"/>
      <c r="W10" s="68"/>
      <c r="X10" s="68"/>
      <c r="Y10" s="68"/>
      <c r="Z10" s="68"/>
      <c r="AA10" s="68"/>
      <c r="AB10" s="68"/>
      <c r="AC10" s="68"/>
      <c r="AD10" s="68"/>
      <c r="AE10" s="68"/>
      <c r="AF10" s="68"/>
      <c r="AG10" s="68"/>
      <c r="AH10" s="68"/>
      <c r="AI10" s="68"/>
      <c r="AJ10" s="68"/>
      <c r="AK10" s="68"/>
    </row>
    <row r="11" spans="1:37" ht="15.75">
      <c r="A11" s="22"/>
      <c r="B11" s="23"/>
      <c r="C11" s="11"/>
      <c r="D11" s="11"/>
      <c r="E11" s="23"/>
      <c r="F11" s="11"/>
      <c r="G11" s="11"/>
      <c r="H11" s="23"/>
      <c r="I11" s="11"/>
      <c r="J11" s="11"/>
      <c r="K11" s="23"/>
      <c r="L11" s="11"/>
      <c r="M11" s="12"/>
      <c r="N11" s="23"/>
      <c r="O11" s="11"/>
      <c r="P11" s="12"/>
      <c r="Q11" s="23"/>
      <c r="R11" s="11"/>
      <c r="S11" s="11"/>
      <c r="T11" s="69"/>
      <c r="U11" s="68"/>
      <c r="V11" s="68"/>
      <c r="W11" s="68"/>
      <c r="X11" s="68"/>
      <c r="Y11" s="68"/>
      <c r="Z11" s="68"/>
      <c r="AA11" s="68"/>
      <c r="AB11" s="68"/>
      <c r="AC11" s="68"/>
      <c r="AD11" s="68"/>
      <c r="AE11" s="68"/>
      <c r="AF11" s="68"/>
      <c r="AG11" s="68"/>
      <c r="AH11" s="68"/>
      <c r="AI11" s="68"/>
      <c r="AJ11" s="68"/>
      <c r="AK11" s="68"/>
    </row>
    <row r="12" spans="1:37" ht="15.75">
      <c r="A12" s="4"/>
      <c r="B12" s="24" t="s">
        <v>5</v>
      </c>
      <c r="C12" s="25"/>
      <c r="D12" s="11"/>
      <c r="E12" s="24" t="s">
        <v>5</v>
      </c>
      <c r="F12" s="25"/>
      <c r="G12" s="4"/>
      <c r="H12" s="24" t="s">
        <v>5</v>
      </c>
      <c r="I12" s="25"/>
      <c r="J12" s="11"/>
      <c r="K12" s="24" t="s">
        <v>5</v>
      </c>
      <c r="L12" s="25"/>
      <c r="M12" s="26"/>
      <c r="N12" s="24" t="s">
        <v>5</v>
      </c>
      <c r="O12" s="25"/>
      <c r="P12" s="12"/>
      <c r="Q12" s="46" t="s">
        <v>5</v>
      </c>
      <c r="R12" s="25"/>
      <c r="S12" s="11"/>
      <c r="T12" s="69"/>
      <c r="U12" s="68"/>
      <c r="V12" s="68"/>
      <c r="W12" s="68"/>
      <c r="X12" s="68"/>
      <c r="Y12" s="68"/>
      <c r="Z12" s="68"/>
      <c r="AA12" s="68"/>
      <c r="AB12" s="68"/>
      <c r="AC12" s="68"/>
      <c r="AD12" s="68"/>
      <c r="AE12" s="68"/>
      <c r="AF12" s="68"/>
      <c r="AG12" s="68"/>
      <c r="AH12" s="68"/>
      <c r="AI12" s="68"/>
      <c r="AJ12" s="68"/>
      <c r="AK12" s="68"/>
    </row>
    <row r="13" spans="1:37" ht="15.75">
      <c r="A13" s="7" t="s">
        <v>6</v>
      </c>
      <c r="B13" s="39" t="s">
        <v>41</v>
      </c>
      <c r="C13" s="27">
        <f>ESub!B1</f>
        <v>15.0691</v>
      </c>
      <c r="D13" s="15"/>
      <c r="E13" s="14" t="s">
        <v>55</v>
      </c>
      <c r="F13" s="27">
        <f>C13*ESub!B11</f>
        <v>16.99041025</v>
      </c>
      <c r="G13" s="47"/>
      <c r="H13" s="39" t="s">
        <v>41</v>
      </c>
      <c r="I13" s="27">
        <f>ESub!C1</f>
        <v>17.1128</v>
      </c>
      <c r="J13" s="15"/>
      <c r="K13" s="14" t="s">
        <v>55</v>
      </c>
      <c r="L13" s="27">
        <f>I13*ESub!C11</f>
        <v>19.294681999999998</v>
      </c>
      <c r="M13" s="48"/>
      <c r="N13" s="39" t="s">
        <v>41</v>
      </c>
      <c r="O13" s="27">
        <f>ESub!D1</f>
        <v>14.0576</v>
      </c>
      <c r="P13" s="48"/>
      <c r="Q13" s="14" t="s">
        <v>55</v>
      </c>
      <c r="R13" s="27">
        <f>O13*ESub!D11</f>
        <v>15.849944</v>
      </c>
      <c r="S13" s="15"/>
      <c r="T13" s="69"/>
      <c r="U13" s="68"/>
      <c r="V13" s="68"/>
      <c r="W13" s="68"/>
      <c r="X13" s="68"/>
      <c r="Y13" s="68"/>
      <c r="Z13" s="68"/>
      <c r="AA13" s="68"/>
      <c r="AB13" s="68"/>
      <c r="AC13" s="68"/>
      <c r="AD13" s="68"/>
      <c r="AE13" s="68"/>
      <c r="AF13" s="68"/>
      <c r="AG13" s="68"/>
      <c r="AH13" s="68"/>
      <c r="AI13" s="68"/>
      <c r="AJ13" s="68"/>
      <c r="AK13" s="68"/>
    </row>
    <row r="14" spans="1:37" ht="15.75">
      <c r="A14" s="7" t="s">
        <v>7</v>
      </c>
      <c r="B14" s="39" t="s">
        <v>41</v>
      </c>
      <c r="C14" s="32">
        <f>ESub!B3</f>
        <v>4520730</v>
      </c>
      <c r="D14" s="47"/>
      <c r="E14" s="39" t="s">
        <v>41</v>
      </c>
      <c r="F14" s="32">
        <f>ESub!B3</f>
        <v>4520730</v>
      </c>
      <c r="G14" s="47"/>
      <c r="H14" s="39" t="s">
        <v>41</v>
      </c>
      <c r="I14" s="32">
        <f>ESub!C3</f>
        <v>5133840</v>
      </c>
      <c r="J14" s="47"/>
      <c r="K14" s="39" t="s">
        <v>41</v>
      </c>
      <c r="L14" s="32">
        <f>ESub!C3</f>
        <v>5133840</v>
      </c>
      <c r="M14" s="48"/>
      <c r="N14" s="39" t="s">
        <v>41</v>
      </c>
      <c r="O14" s="32">
        <f>ESub!D3</f>
        <v>4217280</v>
      </c>
      <c r="P14" s="49"/>
      <c r="Q14" s="39" t="s">
        <v>41</v>
      </c>
      <c r="R14" s="52">
        <f>ESub!D3</f>
        <v>4217280</v>
      </c>
      <c r="S14" s="11"/>
      <c r="T14" s="69"/>
      <c r="U14" s="68"/>
      <c r="V14" s="68"/>
      <c r="W14" s="68"/>
      <c r="X14" s="68"/>
      <c r="Y14" s="68"/>
      <c r="Z14" s="68"/>
      <c r="AA14" s="68"/>
      <c r="AB14" s="68"/>
      <c r="AC14" s="68"/>
      <c r="AD14" s="68"/>
      <c r="AE14" s="68"/>
      <c r="AF14" s="68"/>
      <c r="AG14" s="68"/>
      <c r="AH14" s="68"/>
      <c r="AI14" s="68"/>
      <c r="AJ14" s="68"/>
      <c r="AK14" s="68"/>
    </row>
    <row r="15" spans="1:37" ht="15.75">
      <c r="A15" s="7" t="s">
        <v>8</v>
      </c>
      <c r="B15" s="39" t="s">
        <v>41</v>
      </c>
      <c r="C15" s="28">
        <f>ESub!B4</f>
        <v>333038.58</v>
      </c>
      <c r="D15" s="47"/>
      <c r="E15" s="39" t="s">
        <v>41</v>
      </c>
      <c r="F15" s="28">
        <f>ESub!B4</f>
        <v>333038.58</v>
      </c>
      <c r="G15" s="47"/>
      <c r="H15" s="39" t="s">
        <v>41</v>
      </c>
      <c r="I15" s="28">
        <f>ESub!C4</f>
        <v>140368.71</v>
      </c>
      <c r="J15" s="11"/>
      <c r="K15" s="39" t="s">
        <v>41</v>
      </c>
      <c r="L15" s="28">
        <f>ESub!C4</f>
        <v>140368.71</v>
      </c>
      <c r="M15" s="50"/>
      <c r="N15" s="39" t="s">
        <v>41</v>
      </c>
      <c r="O15" s="28">
        <f>ESub!D4</f>
        <v>208265.74</v>
      </c>
      <c r="P15" s="51"/>
      <c r="Q15" s="39" t="s">
        <v>41</v>
      </c>
      <c r="R15" s="28">
        <f>ESub!D4</f>
        <v>208265.74</v>
      </c>
      <c r="S15" s="11"/>
      <c r="T15" s="69"/>
      <c r="U15" s="68"/>
      <c r="V15" s="68"/>
      <c r="W15" s="68"/>
      <c r="X15" s="68"/>
      <c r="Y15" s="68"/>
      <c r="Z15" s="68"/>
      <c r="AA15" s="68"/>
      <c r="AB15" s="68"/>
      <c r="AC15" s="68"/>
      <c r="AD15" s="68"/>
      <c r="AE15" s="68"/>
      <c r="AF15" s="68"/>
      <c r="AG15" s="68"/>
      <c r="AH15" s="68"/>
      <c r="AI15" s="68"/>
      <c r="AJ15" s="68"/>
      <c r="AK15" s="68"/>
    </row>
    <row r="16" spans="1:37" ht="15.75">
      <c r="A16" s="7"/>
      <c r="B16" s="29"/>
      <c r="C16" s="11"/>
      <c r="D16" s="11"/>
      <c r="E16" s="29"/>
      <c r="F16" s="11"/>
      <c r="G16" s="11"/>
      <c r="H16" s="29"/>
      <c r="I16" s="11"/>
      <c r="J16" s="11"/>
      <c r="K16" s="29"/>
      <c r="L16" s="11"/>
      <c r="M16" s="12"/>
      <c r="N16" s="29"/>
      <c r="O16" s="11"/>
      <c r="P16" s="12"/>
      <c r="Q16" s="29"/>
      <c r="R16" s="11"/>
      <c r="S16" s="11"/>
      <c r="T16" s="69"/>
      <c r="U16" s="68"/>
      <c r="V16" s="68"/>
      <c r="W16" s="68"/>
      <c r="X16" s="68"/>
      <c r="Y16" s="68"/>
      <c r="Z16" s="68"/>
      <c r="AA16" s="68"/>
      <c r="AB16" s="68"/>
      <c r="AC16" s="68"/>
      <c r="AD16" s="68"/>
      <c r="AE16" s="68"/>
      <c r="AF16" s="68"/>
      <c r="AG16" s="68"/>
      <c r="AH16" s="68"/>
      <c r="AI16" s="68"/>
      <c r="AJ16" s="68"/>
      <c r="AK16" s="68"/>
    </row>
    <row r="17" spans="1:37" ht="15.75">
      <c r="A17" s="7" t="s">
        <v>9</v>
      </c>
      <c r="B17" s="13"/>
      <c r="C17" s="30">
        <f>ESub!B5</f>
        <v>600000</v>
      </c>
      <c r="D17" s="11"/>
      <c r="E17" s="13"/>
      <c r="F17" s="30">
        <f>ESub!B5</f>
        <v>600000</v>
      </c>
      <c r="G17" s="11"/>
      <c r="H17" s="13"/>
      <c r="I17" s="30">
        <f>ESub!C5</f>
        <v>2100000</v>
      </c>
      <c r="J17" s="11"/>
      <c r="K17" s="13"/>
      <c r="L17" s="30">
        <f>ESub!C5</f>
        <v>2100000</v>
      </c>
      <c r="M17" s="12"/>
      <c r="N17" s="13"/>
      <c r="O17" s="30">
        <f>ESub!D5</f>
        <v>600000</v>
      </c>
      <c r="P17" s="49"/>
      <c r="Q17" s="13"/>
      <c r="R17" s="30">
        <f>ESub!D5</f>
        <v>600000</v>
      </c>
      <c r="S17" s="11"/>
      <c r="T17" s="69"/>
      <c r="U17" s="68"/>
      <c r="V17" s="68"/>
      <c r="W17" s="68"/>
      <c r="X17" s="68"/>
      <c r="Y17" s="68"/>
      <c r="Z17" s="68"/>
      <c r="AA17" s="68"/>
      <c r="AB17" s="68"/>
      <c r="AC17" s="68"/>
      <c r="AD17" s="68"/>
      <c r="AE17" s="68"/>
      <c r="AF17" s="68"/>
      <c r="AG17" s="68"/>
      <c r="AH17" s="68"/>
      <c r="AI17" s="68"/>
      <c r="AJ17" s="68"/>
      <c r="AK17" s="68"/>
    </row>
    <row r="18" spans="1:37" ht="15.75">
      <c r="A18" s="7" t="s">
        <v>10</v>
      </c>
      <c r="B18" s="13"/>
      <c r="C18" s="30">
        <f>ESub!B5</f>
        <v>600000</v>
      </c>
      <c r="D18" s="11"/>
      <c r="E18" s="13"/>
      <c r="F18" s="30">
        <f>ESub!B5</f>
        <v>600000</v>
      </c>
      <c r="G18" s="11"/>
      <c r="H18" s="13"/>
      <c r="I18" s="30">
        <f>ESub!C5</f>
        <v>2100000</v>
      </c>
      <c r="J18" s="11"/>
      <c r="K18" s="13"/>
      <c r="L18" s="30">
        <f>ESub!C5</f>
        <v>2100000</v>
      </c>
      <c r="M18" s="12"/>
      <c r="N18" s="13"/>
      <c r="O18" s="30">
        <f>ESub!D5</f>
        <v>600000</v>
      </c>
      <c r="P18" s="49"/>
      <c r="Q18" s="13"/>
      <c r="R18" s="30">
        <f>ESub!D5</f>
        <v>600000</v>
      </c>
      <c r="S18" s="11"/>
      <c r="T18" s="69"/>
      <c r="U18" s="68"/>
      <c r="V18" s="68"/>
      <c r="W18" s="68"/>
      <c r="X18" s="68"/>
      <c r="Y18" s="68"/>
      <c r="Z18" s="68"/>
      <c r="AA18" s="68"/>
      <c r="AB18" s="68"/>
      <c r="AC18" s="68"/>
      <c r="AD18" s="68"/>
      <c r="AE18" s="68"/>
      <c r="AF18" s="68"/>
      <c r="AG18" s="68"/>
      <c r="AH18" s="68"/>
      <c r="AI18" s="68"/>
      <c r="AJ18" s="68"/>
      <c r="AK18" s="68"/>
    </row>
    <row r="19" spans="1:37" ht="15.75">
      <c r="A19" s="31"/>
      <c r="B19" s="31"/>
      <c r="C19" s="11"/>
      <c r="D19" s="11"/>
      <c r="E19" s="31"/>
      <c r="F19" s="11"/>
      <c r="G19" s="11"/>
      <c r="H19" s="31"/>
      <c r="I19" s="11"/>
      <c r="J19" s="11"/>
      <c r="K19" s="31"/>
      <c r="L19" s="11"/>
      <c r="M19" s="12"/>
      <c r="N19" s="31"/>
      <c r="O19" s="11"/>
      <c r="P19" s="12"/>
      <c r="Q19" s="31"/>
      <c r="R19" s="11"/>
      <c r="S19" s="11"/>
      <c r="T19" s="69"/>
      <c r="U19" s="68"/>
      <c r="V19" s="68"/>
      <c r="W19" s="68"/>
      <c r="X19" s="68"/>
      <c r="Y19" s="68"/>
      <c r="Z19" s="68"/>
      <c r="AA19" s="68"/>
      <c r="AB19" s="68"/>
      <c r="AC19" s="68"/>
      <c r="AD19" s="68"/>
      <c r="AE19" s="68"/>
      <c r="AF19" s="68"/>
      <c r="AG19" s="68"/>
      <c r="AH19" s="68"/>
      <c r="AI19" s="68"/>
      <c r="AJ19" s="68"/>
      <c r="AK19" s="68"/>
    </row>
    <row r="20" spans="1:37" ht="15.75">
      <c r="A20" s="7" t="s">
        <v>11</v>
      </c>
      <c r="B20" s="39" t="s">
        <v>41</v>
      </c>
      <c r="C20" s="32">
        <f>ESub!B9</f>
        <v>9041463.99</v>
      </c>
      <c r="D20" s="15"/>
      <c r="E20" s="14" t="s">
        <v>40</v>
      </c>
      <c r="F20" s="32">
        <f>ESub!B9</f>
        <v>9041463.99</v>
      </c>
      <c r="G20" s="47"/>
      <c r="H20" s="14" t="s">
        <v>40</v>
      </c>
      <c r="I20" s="32">
        <f>ESub!C9</f>
        <v>35936932.13</v>
      </c>
      <c r="J20" s="47"/>
      <c r="K20" s="14" t="s">
        <v>40</v>
      </c>
      <c r="L20" s="32">
        <f>ESub!C9</f>
        <v>35936932.13</v>
      </c>
      <c r="M20" s="48"/>
      <c r="N20" s="14" t="s">
        <v>40</v>
      </c>
      <c r="O20" s="32">
        <f>ESub!D9</f>
        <v>8434544.05</v>
      </c>
      <c r="P20" s="49"/>
      <c r="Q20" s="14" t="s">
        <v>40</v>
      </c>
      <c r="R20" s="32">
        <f>ESub!D9</f>
        <v>8434544.05</v>
      </c>
      <c r="S20" s="15"/>
      <c r="T20" s="69"/>
      <c r="U20" s="68"/>
      <c r="V20" s="68"/>
      <c r="W20" s="68"/>
      <c r="X20" s="68"/>
      <c r="Y20" s="68"/>
      <c r="Z20" s="68"/>
      <c r="AA20" s="68"/>
      <c r="AB20" s="68"/>
      <c r="AC20" s="68"/>
      <c r="AD20" s="68"/>
      <c r="AE20" s="68"/>
      <c r="AF20" s="68"/>
      <c r="AG20" s="68"/>
      <c r="AH20" s="68"/>
      <c r="AI20" s="68"/>
      <c r="AJ20" s="68"/>
      <c r="AK20" s="68"/>
    </row>
    <row r="21" spans="1:37" ht="15.75">
      <c r="A21" s="7" t="s">
        <v>12</v>
      </c>
      <c r="B21" s="39" t="s">
        <v>40</v>
      </c>
      <c r="C21" s="32">
        <f>ESub!B9</f>
        <v>9041463.99</v>
      </c>
      <c r="D21" s="15"/>
      <c r="E21" s="14" t="s">
        <v>40</v>
      </c>
      <c r="F21" s="32">
        <f>ESub!B9</f>
        <v>9041463.99</v>
      </c>
      <c r="G21" s="47"/>
      <c r="H21" s="14" t="s">
        <v>40</v>
      </c>
      <c r="I21" s="32">
        <f>ESub!C9</f>
        <v>35936932.13</v>
      </c>
      <c r="J21" s="47"/>
      <c r="K21" s="14" t="s">
        <v>40</v>
      </c>
      <c r="L21" s="32">
        <f>ESub!C9</f>
        <v>35936932.13</v>
      </c>
      <c r="M21" s="48"/>
      <c r="N21" s="14" t="s">
        <v>40</v>
      </c>
      <c r="O21" s="32">
        <f>ESub!D9</f>
        <v>8434544.05</v>
      </c>
      <c r="P21" s="49"/>
      <c r="Q21" s="14" t="s">
        <v>40</v>
      </c>
      <c r="R21" s="32">
        <f>ESub!D9</f>
        <v>8434544.05</v>
      </c>
      <c r="S21" s="15"/>
      <c r="T21" s="69"/>
      <c r="U21" s="68"/>
      <c r="V21" s="68"/>
      <c r="W21" s="68"/>
      <c r="X21" s="68"/>
      <c r="Y21" s="68"/>
      <c r="Z21" s="68"/>
      <c r="AA21" s="68"/>
      <c r="AB21" s="68"/>
      <c r="AC21" s="68"/>
      <c r="AD21" s="68"/>
      <c r="AE21" s="68"/>
      <c r="AF21" s="68"/>
      <c r="AG21" s="68"/>
      <c r="AH21" s="68"/>
      <c r="AI21" s="68"/>
      <c r="AJ21" s="68"/>
      <c r="AK21" s="68"/>
    </row>
    <row r="22" spans="1:37" ht="15.75">
      <c r="A22" s="7"/>
      <c r="B22" s="13"/>
      <c r="C22" s="33"/>
      <c r="D22" s="11"/>
      <c r="E22" s="13"/>
      <c r="F22" s="33"/>
      <c r="G22" s="11"/>
      <c r="H22" s="13"/>
      <c r="I22" s="33"/>
      <c r="J22" s="11"/>
      <c r="K22" s="13"/>
      <c r="L22" s="33"/>
      <c r="M22" s="12"/>
      <c r="N22" s="13"/>
      <c r="O22" s="33"/>
      <c r="P22" s="12"/>
      <c r="Q22" s="29"/>
      <c r="R22" s="33"/>
      <c r="S22" s="11"/>
      <c r="T22" s="69"/>
      <c r="U22" s="68"/>
      <c r="V22" s="68"/>
      <c r="W22" s="68"/>
      <c r="X22" s="68"/>
      <c r="Y22" s="68"/>
      <c r="Z22" s="68"/>
      <c r="AA22" s="68"/>
      <c r="AB22" s="68"/>
      <c r="AC22" s="68"/>
      <c r="AD22" s="68"/>
      <c r="AE22" s="68"/>
      <c r="AF22" s="68"/>
      <c r="AG22" s="68"/>
      <c r="AH22" s="68"/>
      <c r="AI22" s="68"/>
      <c r="AJ22" s="68"/>
      <c r="AK22" s="68"/>
    </row>
    <row r="23" spans="1:37" ht="15.75">
      <c r="A23" s="7"/>
      <c r="B23" s="31"/>
      <c r="C23" s="31" t="s">
        <v>13</v>
      </c>
      <c r="D23" s="11"/>
      <c r="E23" s="31"/>
      <c r="F23" s="31" t="s">
        <v>13</v>
      </c>
      <c r="G23" s="11"/>
      <c r="H23" s="31"/>
      <c r="I23" s="31" t="s">
        <v>13</v>
      </c>
      <c r="J23" s="11"/>
      <c r="K23" s="31"/>
      <c r="L23" s="31" t="s">
        <v>13</v>
      </c>
      <c r="M23" s="12"/>
      <c r="N23" s="31"/>
      <c r="O23" s="31" t="s">
        <v>13</v>
      </c>
      <c r="P23" s="12"/>
      <c r="Q23" s="31"/>
      <c r="R23" s="31" t="s">
        <v>13</v>
      </c>
      <c r="S23" s="11"/>
      <c r="T23" s="69"/>
      <c r="U23" s="68"/>
      <c r="V23" s="68"/>
      <c r="W23" s="68"/>
      <c r="X23" s="68"/>
      <c r="Y23" s="68"/>
      <c r="Z23" s="68"/>
      <c r="AA23" s="68"/>
      <c r="AB23" s="68"/>
      <c r="AC23" s="68"/>
      <c r="AD23" s="68"/>
      <c r="AE23" s="68"/>
      <c r="AF23" s="68"/>
      <c r="AG23" s="68"/>
      <c r="AH23" s="68"/>
      <c r="AI23" s="68"/>
      <c r="AJ23" s="68"/>
      <c r="AK23" s="68"/>
    </row>
    <row r="24" spans="1:37" ht="15.75">
      <c r="A24" s="7" t="s">
        <v>14</v>
      </c>
      <c r="B24" s="34"/>
      <c r="C24" s="35">
        <f>((ESub!B2-ESub!B1)/ESub!B1)*100</f>
        <v>0.6032211611841419</v>
      </c>
      <c r="D24" s="36"/>
      <c r="E24" s="31"/>
      <c r="F24" s="35">
        <f>((ESub!B12-Report!F13)/Report!F13)*100</f>
        <v>0.8804363626240309</v>
      </c>
      <c r="G24" s="15"/>
      <c r="H24" s="31"/>
      <c r="I24" s="35">
        <f>((ESub!C2-ESub!C1)/ESub!C1)*100</f>
        <v>-4.048431583376176</v>
      </c>
      <c r="J24" s="15"/>
      <c r="K24" s="31"/>
      <c r="L24" s="28">
        <f>((ESub!C12-Report!L13)/Report!L13)*100</f>
        <v>-4.015002683122731</v>
      </c>
      <c r="M24" s="49"/>
      <c r="N24" s="34"/>
      <c r="O24" s="35">
        <f>((ESub!D2-ESub!D1)/ESub!D1)*100</f>
        <v>-14.494650580468935</v>
      </c>
      <c r="P24" s="49"/>
      <c r="Q24" s="34"/>
      <c r="R24" s="35">
        <f>((ESub!D12-Report!R13)/Report!R13)*100</f>
        <v>-15.07856431543228</v>
      </c>
      <c r="S24" s="36"/>
      <c r="T24" s="69"/>
      <c r="U24" s="68"/>
      <c r="V24" s="68"/>
      <c r="W24" s="68"/>
      <c r="X24" s="68"/>
      <c r="Y24" s="68"/>
      <c r="Z24" s="68"/>
      <c r="AA24" s="68"/>
      <c r="AB24" s="68"/>
      <c r="AC24" s="68"/>
      <c r="AD24" s="68"/>
      <c r="AE24" s="68"/>
      <c r="AF24" s="68"/>
      <c r="AG24" s="68"/>
      <c r="AH24" s="68"/>
      <c r="AI24" s="68"/>
      <c r="AJ24" s="68"/>
      <c r="AK24" s="68"/>
    </row>
    <row r="25" spans="1:37" ht="15.75">
      <c r="A25" s="7"/>
      <c r="B25" s="13"/>
      <c r="C25" s="33"/>
      <c r="D25" s="11"/>
      <c r="E25" s="11"/>
      <c r="F25" s="33"/>
      <c r="G25" s="11"/>
      <c r="H25" s="12"/>
      <c r="I25" s="53"/>
      <c r="J25" s="12"/>
      <c r="K25" s="12"/>
      <c r="L25" s="12"/>
      <c r="M25" s="12"/>
      <c r="N25" s="12"/>
      <c r="O25" s="53"/>
      <c r="P25" s="12"/>
      <c r="Q25" s="6"/>
      <c r="R25" s="54"/>
      <c r="S25" s="6"/>
      <c r="T25" s="69"/>
      <c r="U25" s="68"/>
      <c r="V25" s="68"/>
      <c r="W25" s="68"/>
      <c r="X25" s="68"/>
      <c r="Y25" s="68"/>
      <c r="Z25" s="68"/>
      <c r="AA25" s="68"/>
      <c r="AB25" s="68"/>
      <c r="AC25" s="68"/>
      <c r="AD25" s="68"/>
      <c r="AE25" s="68"/>
      <c r="AF25" s="68"/>
      <c r="AG25" s="68"/>
      <c r="AH25" s="68"/>
      <c r="AI25" s="68"/>
      <c r="AJ25" s="68"/>
      <c r="AK25" s="68"/>
    </row>
    <row r="26" spans="1:20" s="57" customFormat="1" ht="15.75">
      <c r="A26" s="7" t="s">
        <v>15</v>
      </c>
      <c r="B26" s="7"/>
      <c r="C26" s="4"/>
      <c r="D26" s="4"/>
      <c r="E26" s="56"/>
      <c r="T26" s="70"/>
    </row>
    <row r="27" spans="1:20" s="57" customFormat="1" ht="15.75">
      <c r="A27" s="4" t="s">
        <v>45</v>
      </c>
      <c r="B27" s="4"/>
      <c r="C27" s="4"/>
      <c r="D27" s="4"/>
      <c r="T27" s="70"/>
    </row>
    <row r="28" spans="1:20" s="57" customFormat="1" ht="15.75">
      <c r="A28" s="4" t="s">
        <v>46</v>
      </c>
      <c r="B28" s="4"/>
      <c r="C28" s="4"/>
      <c r="D28" s="4"/>
      <c r="T28" s="70"/>
    </row>
    <row r="29" spans="1:20" s="57" customFormat="1" ht="15.75">
      <c r="A29" s="4" t="s">
        <v>47</v>
      </c>
      <c r="B29" s="4"/>
      <c r="C29" s="4"/>
      <c r="D29" s="4"/>
      <c r="T29" s="70"/>
    </row>
    <row r="30" spans="1:20" s="57" customFormat="1" ht="15.75">
      <c r="A30" s="4" t="s">
        <v>48</v>
      </c>
      <c r="B30" s="4"/>
      <c r="C30" s="4"/>
      <c r="D30" s="4"/>
      <c r="T30" s="70"/>
    </row>
    <row r="31" spans="1:20" s="57" customFormat="1" ht="15.75">
      <c r="A31" s="4" t="s">
        <v>49</v>
      </c>
      <c r="B31" s="4"/>
      <c r="C31" s="4"/>
      <c r="D31" s="4"/>
      <c r="T31" s="70"/>
    </row>
    <row r="32" spans="1:20" s="57" customFormat="1" ht="63.75" customHeight="1">
      <c r="A32" s="58" t="s">
        <v>50</v>
      </c>
      <c r="B32" s="59"/>
      <c r="C32" s="59"/>
      <c r="D32" s="4"/>
      <c r="T32" s="70"/>
    </row>
    <row r="33" spans="1:20" s="57" customFormat="1" ht="15.75">
      <c r="A33" s="60" t="s">
        <v>51</v>
      </c>
      <c r="B33" s="60"/>
      <c r="C33" s="60"/>
      <c r="D33" s="4"/>
      <c r="T33" s="70"/>
    </row>
    <row r="34" spans="1:20" s="57" customFormat="1" ht="15.75">
      <c r="A34" s="66" t="s">
        <v>52</v>
      </c>
      <c r="B34" s="65"/>
      <c r="C34" s="61"/>
      <c r="D34" s="4"/>
      <c r="T34" s="70"/>
    </row>
    <row r="35" spans="1:20" s="57" customFormat="1" ht="15.75">
      <c r="A35" s="64" t="s">
        <v>53</v>
      </c>
      <c r="B35" s="64"/>
      <c r="C35" s="64"/>
      <c r="D35" s="4"/>
      <c r="T35" s="70"/>
    </row>
    <row r="36" spans="1:20" s="57" customFormat="1" ht="15.75">
      <c r="A36" s="4"/>
      <c r="B36" s="4"/>
      <c r="C36" s="4"/>
      <c r="D36" s="4"/>
      <c r="T36" s="70"/>
    </row>
    <row r="37" spans="1:20" s="57" customFormat="1" ht="15.75">
      <c r="A37" s="7" t="s">
        <v>16</v>
      </c>
      <c r="B37" s="7"/>
      <c r="C37" s="4"/>
      <c r="D37" s="4"/>
      <c r="T37" s="70"/>
    </row>
    <row r="38" spans="1:20" s="63" customFormat="1" ht="90" customHeight="1">
      <c r="A38" s="74" t="s">
        <v>54</v>
      </c>
      <c r="B38" s="74"/>
      <c r="C38" s="74"/>
      <c r="D38" s="62"/>
      <c r="T38" s="71"/>
    </row>
    <row r="39" spans="1:20" ht="15.75">
      <c r="A39" s="38"/>
      <c r="B39" s="38"/>
      <c r="C39" s="38"/>
      <c r="D39" s="37"/>
      <c r="E39" s="37"/>
      <c r="F39" s="37"/>
      <c r="G39" s="37"/>
      <c r="H39" s="38"/>
      <c r="I39" s="38"/>
      <c r="J39" s="38"/>
      <c r="K39" s="38"/>
      <c r="L39" s="38"/>
      <c r="M39" s="38"/>
      <c r="N39" s="38"/>
      <c r="O39" s="38"/>
      <c r="P39" s="38"/>
      <c r="Q39" s="38"/>
      <c r="R39" s="38"/>
      <c r="S39" s="38"/>
      <c r="T39" s="69"/>
    </row>
    <row r="40" spans="1:20" ht="15.75">
      <c r="A40" s="38"/>
      <c r="B40" s="38"/>
      <c r="C40" s="38"/>
      <c r="D40" s="37"/>
      <c r="E40" s="37"/>
      <c r="F40" s="37"/>
      <c r="G40" s="37"/>
      <c r="H40" s="38"/>
      <c r="I40" s="38"/>
      <c r="J40" s="38"/>
      <c r="K40" s="38"/>
      <c r="L40" s="38"/>
      <c r="M40" s="38"/>
      <c r="N40" s="38"/>
      <c r="O40" s="38"/>
      <c r="P40" s="38"/>
      <c r="Q40" s="38"/>
      <c r="R40" s="38"/>
      <c r="S40" s="38"/>
      <c r="T40" s="69"/>
    </row>
    <row r="41" spans="1:20" ht="15.75">
      <c r="A41" s="38"/>
      <c r="B41" s="38"/>
      <c r="C41" s="38"/>
      <c r="D41" s="37"/>
      <c r="E41" s="37"/>
      <c r="F41" s="37"/>
      <c r="G41" s="37"/>
      <c r="H41" s="38"/>
      <c r="I41" s="38"/>
      <c r="J41" s="38"/>
      <c r="K41" s="38"/>
      <c r="L41" s="38"/>
      <c r="M41" s="38"/>
      <c r="N41" s="38"/>
      <c r="O41" s="38"/>
      <c r="P41" s="38"/>
      <c r="Q41" s="38"/>
      <c r="R41" s="38"/>
      <c r="S41" s="38"/>
      <c r="T41" s="69"/>
    </row>
    <row r="42" spans="1:20" ht="15.75">
      <c r="A42" s="38"/>
      <c r="B42" s="38"/>
      <c r="C42" s="38"/>
      <c r="D42" s="37"/>
      <c r="E42" s="37"/>
      <c r="F42" s="37"/>
      <c r="G42" s="37"/>
      <c r="H42" s="38"/>
      <c r="I42" s="38"/>
      <c r="J42" s="38"/>
      <c r="K42" s="38"/>
      <c r="L42" s="38"/>
      <c r="M42" s="38"/>
      <c r="N42" s="38"/>
      <c r="O42" s="38"/>
      <c r="P42" s="38"/>
      <c r="Q42" s="38"/>
      <c r="R42" s="38"/>
      <c r="S42" s="38"/>
      <c r="T42" s="69"/>
    </row>
    <row r="43" spans="1:20" ht="15.75">
      <c r="A43" s="38"/>
      <c r="B43" s="38"/>
      <c r="C43" s="38"/>
      <c r="D43" s="37"/>
      <c r="E43" s="37"/>
      <c r="F43" s="37"/>
      <c r="G43" s="37"/>
      <c r="H43" s="38"/>
      <c r="I43" s="38"/>
      <c r="J43" s="38"/>
      <c r="K43" s="38"/>
      <c r="L43" s="38"/>
      <c r="M43" s="38"/>
      <c r="N43" s="38"/>
      <c r="O43" s="38"/>
      <c r="P43" s="38"/>
      <c r="Q43" s="38"/>
      <c r="R43" s="38"/>
      <c r="S43" s="38"/>
      <c r="T43" s="69"/>
    </row>
    <row r="44" spans="1:20" ht="15.75">
      <c r="A44" s="38"/>
      <c r="B44" s="38"/>
      <c r="C44" s="38"/>
      <c r="D44" s="37"/>
      <c r="E44" s="37"/>
      <c r="F44" s="37"/>
      <c r="G44" s="37"/>
      <c r="H44" s="38"/>
      <c r="I44" s="38"/>
      <c r="J44" s="38"/>
      <c r="K44" s="38"/>
      <c r="L44" s="38"/>
      <c r="M44" s="38"/>
      <c r="N44" s="38"/>
      <c r="O44" s="38"/>
      <c r="P44" s="38"/>
      <c r="Q44" s="38"/>
      <c r="R44" s="38"/>
      <c r="S44" s="38"/>
      <c r="T44" s="69"/>
    </row>
    <row r="45" spans="1:20" ht="15.75">
      <c r="A45" s="38"/>
      <c r="B45" s="38"/>
      <c r="C45" s="38"/>
      <c r="D45" s="37"/>
      <c r="E45" s="37"/>
      <c r="F45" s="37"/>
      <c r="G45" s="37"/>
      <c r="H45" s="38"/>
      <c r="I45" s="38"/>
      <c r="J45" s="38"/>
      <c r="K45" s="38"/>
      <c r="L45" s="38"/>
      <c r="M45" s="38"/>
      <c r="N45" s="38"/>
      <c r="O45" s="38"/>
      <c r="P45" s="38"/>
      <c r="Q45" s="38"/>
      <c r="R45" s="38"/>
      <c r="S45" s="38"/>
      <c r="T45" s="69"/>
    </row>
    <row r="46" spans="1:20" ht="15.75">
      <c r="A46" s="38"/>
      <c r="B46" s="38"/>
      <c r="C46" s="38"/>
      <c r="D46" s="37"/>
      <c r="E46" s="37"/>
      <c r="F46" s="37"/>
      <c r="G46" s="37"/>
      <c r="H46" s="38"/>
      <c r="I46" s="38"/>
      <c r="J46" s="38"/>
      <c r="K46" s="38"/>
      <c r="L46" s="38"/>
      <c r="M46" s="38"/>
      <c r="N46" s="38"/>
      <c r="O46" s="38"/>
      <c r="P46" s="38"/>
      <c r="Q46" s="38"/>
      <c r="R46" s="38"/>
      <c r="S46" s="38"/>
      <c r="T46" s="69"/>
    </row>
    <row r="47" spans="1:20" ht="15.75">
      <c r="A47" s="38"/>
      <c r="B47" s="38"/>
      <c r="C47" s="38"/>
      <c r="D47" s="37"/>
      <c r="E47" s="37"/>
      <c r="F47" s="37"/>
      <c r="G47" s="37"/>
      <c r="H47" s="38"/>
      <c r="I47" s="38"/>
      <c r="J47" s="38"/>
      <c r="K47" s="38"/>
      <c r="L47" s="38"/>
      <c r="M47" s="38"/>
      <c r="N47" s="38"/>
      <c r="O47" s="38"/>
      <c r="P47" s="38"/>
      <c r="Q47" s="38"/>
      <c r="R47" s="38"/>
      <c r="S47" s="38"/>
      <c r="T47" s="69"/>
    </row>
    <row r="48" spans="1:20" ht="15.75">
      <c r="A48" s="38"/>
      <c r="B48" s="38"/>
      <c r="C48" s="38"/>
      <c r="D48" s="37"/>
      <c r="E48" s="37"/>
      <c r="F48" s="37"/>
      <c r="G48" s="37"/>
      <c r="H48" s="38"/>
      <c r="I48" s="38"/>
      <c r="J48" s="38"/>
      <c r="K48" s="38"/>
      <c r="L48" s="38"/>
      <c r="M48" s="38"/>
      <c r="N48" s="38"/>
      <c r="O48" s="38"/>
      <c r="P48" s="38"/>
      <c r="Q48" s="38"/>
      <c r="R48" s="38"/>
      <c r="S48" s="38"/>
      <c r="T48" s="69"/>
    </row>
    <row r="49" spans="1:20" ht="15.75">
      <c r="A49" s="38"/>
      <c r="B49" s="38"/>
      <c r="C49" s="38"/>
      <c r="D49" s="37"/>
      <c r="E49" s="37"/>
      <c r="F49" s="37"/>
      <c r="G49" s="37"/>
      <c r="H49" s="38"/>
      <c r="I49" s="38"/>
      <c r="J49" s="38"/>
      <c r="K49" s="38"/>
      <c r="L49" s="38"/>
      <c r="M49" s="38"/>
      <c r="N49" s="38"/>
      <c r="O49" s="38"/>
      <c r="P49" s="38"/>
      <c r="Q49" s="38"/>
      <c r="R49" s="38"/>
      <c r="S49" s="38"/>
      <c r="T49" s="69"/>
    </row>
    <row r="50" spans="1:20" ht="15.75">
      <c r="A50" s="38"/>
      <c r="B50" s="38"/>
      <c r="C50" s="38"/>
      <c r="D50" s="37"/>
      <c r="E50" s="37"/>
      <c r="F50" s="37"/>
      <c r="G50" s="37"/>
      <c r="H50" s="38"/>
      <c r="I50" s="38"/>
      <c r="J50" s="38"/>
      <c r="K50" s="38"/>
      <c r="L50" s="38"/>
      <c r="M50" s="38"/>
      <c r="N50" s="38"/>
      <c r="O50" s="38"/>
      <c r="P50" s="38"/>
      <c r="Q50" s="38"/>
      <c r="R50" s="38"/>
      <c r="S50" s="38"/>
      <c r="T50" s="69"/>
    </row>
  </sheetData>
  <sheetProtection password="C46B" sheet="1" objects="1" scenarios="1"/>
  <mergeCells count="8">
    <mergeCell ref="N6:O6"/>
    <mergeCell ref="Q6:R6"/>
    <mergeCell ref="B6:C6"/>
    <mergeCell ref="E6:F6"/>
    <mergeCell ref="A38:C38"/>
    <mergeCell ref="B4:K4"/>
    <mergeCell ref="H6:I6"/>
    <mergeCell ref="K6:L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2" sqref="A2"/>
    </sheetView>
  </sheetViews>
  <sheetFormatPr defaultColWidth="9.140625" defaultRowHeight="15"/>
  <cols>
    <col min="1" max="1" width="16.8515625" style="0" bestFit="1" customWidth="1"/>
  </cols>
  <sheetData>
    <row r="1" spans="1:3" ht="15.75">
      <c r="A1" s="40" t="s">
        <v>17</v>
      </c>
      <c r="B1" s="78">
        <v>42852</v>
      </c>
      <c r="C1" t="s">
        <v>63</v>
      </c>
    </row>
    <row r="2" spans="1:3" ht="15.75">
      <c r="A2" s="40"/>
      <c r="C2" t="s">
        <v>63</v>
      </c>
    </row>
    <row r="3" spans="1:3" ht="15.75">
      <c r="A3" s="40"/>
      <c r="C3" t="s">
        <v>63</v>
      </c>
    </row>
    <row r="4" spans="1:3" ht="15.75">
      <c r="A4" s="40"/>
      <c r="C4" t="s">
        <v>63</v>
      </c>
    </row>
    <row r="5" spans="1:3" ht="15.75">
      <c r="A5" s="40"/>
      <c r="C5" t="s">
        <v>63</v>
      </c>
    </row>
    <row r="6" spans="1:3" ht="15.75">
      <c r="A6" s="40"/>
      <c r="C6" t="s">
        <v>63</v>
      </c>
    </row>
    <row r="7" spans="1:3" ht="15.75">
      <c r="A7" s="40"/>
      <c r="C7" t="s">
        <v>63</v>
      </c>
    </row>
    <row r="8" spans="1:3" ht="15.75">
      <c r="A8" s="40"/>
      <c r="C8" t="s">
        <v>63</v>
      </c>
    </row>
    <row r="9" spans="1:3" ht="15.75">
      <c r="A9" s="41"/>
      <c r="C9" t="s">
        <v>63</v>
      </c>
    </row>
    <row r="10" spans="1:3" ht="15.75">
      <c r="A10" s="40"/>
      <c r="C10" t="s">
        <v>63</v>
      </c>
    </row>
    <row r="11" spans="1:3" ht="15.75">
      <c r="A11" s="41"/>
      <c r="C11" t="s">
        <v>63</v>
      </c>
    </row>
    <row r="12" spans="1:3" ht="15.75">
      <c r="A12" s="40"/>
      <c r="C12" t="s">
        <v>63</v>
      </c>
    </row>
  </sheetData>
  <sheetProtection password="C46B"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3"/>
  <sheetViews>
    <sheetView zoomScalePageLayoutView="0" workbookViewId="0" topLeftCell="A1">
      <selection activeCell="A14" sqref="A14"/>
    </sheetView>
  </sheetViews>
  <sheetFormatPr defaultColWidth="9.140625" defaultRowHeight="15"/>
  <cols>
    <col min="1" max="1" width="21.57421875" style="0" bestFit="1" customWidth="1"/>
    <col min="2" max="2" width="14.421875" style="0" customWidth="1"/>
  </cols>
  <sheetData>
    <row r="1" spans="1:2" ht="15.75">
      <c r="A1" s="40" t="s">
        <v>28</v>
      </c>
      <c r="B1">
        <f>ROW(ESub!A1)</f>
        <v>1</v>
      </c>
    </row>
    <row r="2" spans="1:2" ht="15.75">
      <c r="A2" s="40" t="s">
        <v>29</v>
      </c>
      <c r="B2">
        <f>ROW(ESub!A2)</f>
        <v>2</v>
      </c>
    </row>
    <row r="3" spans="1:2" ht="15.75">
      <c r="A3" s="40" t="s">
        <v>30</v>
      </c>
      <c r="B3">
        <f>ROW(ESub!A3)</f>
        <v>3</v>
      </c>
    </row>
    <row r="4" spans="1:2" ht="15.75">
      <c r="A4" s="40" t="s">
        <v>31</v>
      </c>
      <c r="B4">
        <f>ROW(ESub!A4)</f>
        <v>4</v>
      </c>
    </row>
    <row r="5" spans="1:2" ht="15.75">
      <c r="A5" s="40" t="s">
        <v>32</v>
      </c>
      <c r="B5">
        <f>ROW(ESub!A5)</f>
        <v>5</v>
      </c>
    </row>
    <row r="6" spans="1:2" ht="15.75">
      <c r="A6" s="40" t="s">
        <v>43</v>
      </c>
      <c r="B6">
        <f>ROW(ESub!A6)</f>
        <v>6</v>
      </c>
    </row>
    <row r="7" spans="1:2" ht="15.75">
      <c r="A7" s="40" t="s">
        <v>33</v>
      </c>
      <c r="B7">
        <f>ROW(ESub!A7)</f>
        <v>7</v>
      </c>
    </row>
    <row r="8" spans="1:2" ht="15.75">
      <c r="A8" s="40" t="s">
        <v>34</v>
      </c>
      <c r="B8">
        <f>ROW(ESub!A8)</f>
        <v>8</v>
      </c>
    </row>
    <row r="9" spans="1:2" ht="15.75">
      <c r="A9" s="41" t="s">
        <v>35</v>
      </c>
      <c r="B9">
        <f>ROW(ESub!A9)</f>
        <v>9</v>
      </c>
    </row>
    <row r="10" spans="1:2" ht="15.75">
      <c r="A10" s="40" t="s">
        <v>36</v>
      </c>
      <c r="B10">
        <f>ROW(ESub!A10)</f>
        <v>10</v>
      </c>
    </row>
    <row r="11" spans="1:2" ht="15.75">
      <c r="A11" s="41" t="s">
        <v>39</v>
      </c>
      <c r="B11">
        <f>ROW(ESub!A11)</f>
        <v>11</v>
      </c>
    </row>
    <row r="12" spans="1:2" ht="15.75">
      <c r="A12" s="40" t="s">
        <v>38</v>
      </c>
      <c r="B12">
        <f>ROW(ESub!A12)</f>
        <v>12</v>
      </c>
    </row>
    <row r="13" spans="1:2" ht="15.75">
      <c r="A13" s="55" t="s">
        <v>37</v>
      </c>
      <c r="B13">
        <v>2</v>
      </c>
    </row>
  </sheetData>
  <sheetProtection password="C46B"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assword="C46B"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5"/>
  <sheetData/>
  <sheetProtection password="C46B"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D12"/>
  <sheetViews>
    <sheetView zoomScalePageLayoutView="0" workbookViewId="0" topLeftCell="A1">
      <selection activeCell="A1" sqref="A1"/>
    </sheetView>
  </sheetViews>
  <sheetFormatPr defaultColWidth="9.140625" defaultRowHeight="15"/>
  <cols>
    <col min="1" max="1" width="16.8515625" style="0" bestFit="1" customWidth="1"/>
    <col min="2" max="19" width="19.7109375" style="0" customWidth="1"/>
  </cols>
  <sheetData>
    <row r="1" spans="1:4" ht="15.75">
      <c r="A1" s="40" t="s">
        <v>18</v>
      </c>
      <c r="B1">
        <v>15.0691</v>
      </c>
      <c r="C1">
        <v>17.1128</v>
      </c>
      <c r="D1">
        <v>14.0576</v>
      </c>
    </row>
    <row r="2" spans="1:4" ht="15.75">
      <c r="A2" s="40" t="s">
        <v>19</v>
      </c>
      <c r="B2">
        <v>15.16</v>
      </c>
      <c r="C2">
        <v>16.42</v>
      </c>
      <c r="D2">
        <v>12.02</v>
      </c>
    </row>
    <row r="3" spans="1:4" ht="15.75">
      <c r="A3" s="40" t="s">
        <v>20</v>
      </c>
      <c r="B3">
        <v>4520730</v>
      </c>
      <c r="C3">
        <v>5133840</v>
      </c>
      <c r="D3">
        <v>4217280</v>
      </c>
    </row>
    <row r="4" spans="1:4" ht="15.75">
      <c r="A4" s="40" t="s">
        <v>21</v>
      </c>
      <c r="B4">
        <v>333038.58</v>
      </c>
      <c r="C4">
        <v>140368.71</v>
      </c>
      <c r="D4">
        <v>208265.74</v>
      </c>
    </row>
    <row r="5" spans="1:4" ht="15.75">
      <c r="A5" s="40" t="s">
        <v>22</v>
      </c>
      <c r="B5">
        <v>600000</v>
      </c>
      <c r="C5">
        <v>2100000</v>
      </c>
      <c r="D5">
        <v>600000</v>
      </c>
    </row>
    <row r="6" spans="1:4" ht="15.75">
      <c r="A6" s="40" t="s">
        <v>44</v>
      </c>
      <c r="B6" t="s">
        <v>57</v>
      </c>
      <c r="C6" t="s">
        <v>59</v>
      </c>
      <c r="D6" t="s">
        <v>61</v>
      </c>
    </row>
    <row r="7" spans="1:4" ht="15.75">
      <c r="A7" s="40" t="s">
        <v>42</v>
      </c>
      <c r="B7" t="s">
        <v>58</v>
      </c>
      <c r="C7" t="s">
        <v>60</v>
      </c>
      <c r="D7" t="s">
        <v>62</v>
      </c>
    </row>
    <row r="8" spans="1:4" ht="15.75">
      <c r="A8" s="40" t="s">
        <v>23</v>
      </c>
      <c r="B8">
        <v>83008</v>
      </c>
      <c r="C8">
        <v>83132</v>
      </c>
      <c r="D8">
        <v>83107</v>
      </c>
    </row>
    <row r="9" spans="1:4" ht="15.75">
      <c r="A9" s="41" t="s">
        <v>24</v>
      </c>
      <c r="B9">
        <v>9041463.99</v>
      </c>
      <c r="C9">
        <v>35936932.13</v>
      </c>
      <c r="D9">
        <v>8434544.05</v>
      </c>
    </row>
    <row r="10" spans="1:4" ht="15.75">
      <c r="A10" s="40" t="s">
        <v>25</v>
      </c>
      <c r="B10">
        <v>3008</v>
      </c>
      <c r="C10">
        <v>3132</v>
      </c>
      <c r="D10">
        <v>3107</v>
      </c>
    </row>
    <row r="11" spans="1:4" ht="15.75">
      <c r="A11" s="41" t="s">
        <v>26</v>
      </c>
      <c r="B11">
        <v>1.1275</v>
      </c>
      <c r="C11">
        <v>1.1275</v>
      </c>
      <c r="D11">
        <v>1.1275</v>
      </c>
    </row>
    <row r="12" spans="1:4" ht="15.75">
      <c r="A12" s="40" t="s">
        <v>27</v>
      </c>
      <c r="B12">
        <v>17.14</v>
      </c>
      <c r="C12">
        <v>18.52</v>
      </c>
      <c r="D12">
        <v>13.46</v>
      </c>
    </row>
  </sheetData>
  <sheetProtection password="C46B"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tsancar</dc:creator>
  <cp:keywords/>
  <dc:description/>
  <cp:lastModifiedBy>Lam Lap Chi</cp:lastModifiedBy>
  <cp:lastPrinted>2014-05-09T01:45:24Z</cp:lastPrinted>
  <dcterms:created xsi:type="dcterms:W3CDTF">2014-04-14T00:38:20Z</dcterms:created>
  <dcterms:modified xsi:type="dcterms:W3CDTF">2017-04-27T10:03:33Z</dcterms:modified>
  <cp:category/>
  <cp:version/>
  <cp:contentType/>
  <cp:contentStatus/>
</cp:coreProperties>
</file>