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<sst xmlns="http://schemas.openxmlformats.org/spreadsheetml/2006/main" count="71" uniqueCount="45">
  <si>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</si>
  <si>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</si>
  <si>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</si>
  <si>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</si>
  <si>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</si>
  <si>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</si>
  <si>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</si>
  <si>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</si>
  <si>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</si>
  <si>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</si>
  <si>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</si>
  <si>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</si>
  <si>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</si>
  <si>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</si>
  <si>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</si>
  <si>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</si>
  <si>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</si>
  <si>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</si>
  <si>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</si>
  <si>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</si>
  <si>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</si>
  <si>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</si>
  <si>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</si>
  <si>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</si>
  <si>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</si>
  <si>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</si>
  <si>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</si>
  <si>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</si>
  <si>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</si>
  <si>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</si>
  <si>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</si>
  <si>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</si>
  <si>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</si>
  <si>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</si>
  <si>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</si>
  <si>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</si>
  <si>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</si>
  <si>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</si>
  <si>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</si>
  <si>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</si>
  <si>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</si>
  <si>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RMB</t>
  </si>
  <si>
    <t>HKD</t>
  </si>
  <si>
    <t>ok</t>
  </si>
  <si>
    <t>AMUNDI FTSE China A50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</si>
</sst>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G30" sqref="G29:G30"/>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34</v>
      </c>
      <c r="C4" s="57"/>
      <c r="D4" s="46"/>
      <c r="E4" s="56" t="s">
        <v>34</v>
      </c>
      <c r="F4" s="57"/>
    </row>
    <row r="5" spans="1:5" ht="12.75">
      <c r="A5" s="3"/>
      <c r="B5" s="36"/>
      <c r="C5" s="36"/>
      <c r="D5" s="19"/>
      <c r="E5" s="20"/>
    </row>
    <row r="6" spans="1:6" ht="29.25" customHeight="1">
      <c r="A6" s="25" t="s">
        <v>3</v>
      </c>
      <c r="B6" s="58" t="str">
        <f>Input!B7</f>
        <v>AMUNDI FTSE China A50 Index ETF</v>
      </c>
      <c r="C6" s="59"/>
      <c r="D6" s="21"/>
      <c r="E6" s="58" t="str">
        <f>Input!B7</f>
        <v>AMUNDI FTSE China A50 Index ETF</v>
      </c>
      <c r="F6" s="59"/>
    </row>
    <row r="7" spans="1:5" ht="12.75">
      <c r="A7" s="3"/>
      <c r="B7" s="6"/>
      <c r="C7" s="11"/>
      <c r="D7" s="6"/>
      <c r="E7" s="20"/>
    </row>
    <row r="8" spans="1:6" ht="12.75">
      <c r="A8" s="24" t="s">
        <v>0</v>
      </c>
      <c r="B8" s="7"/>
      <c r="C8" s="53">
        <f>Input!B8</f>
        <v>82843</v>
      </c>
      <c r="D8" s="8"/>
      <c r="E8" s="20"/>
      <c r="F8" s="53">
        <f>Input!B10</f>
        <v>2843</v>
      </c>
    </row>
    <row r="9" spans="1:5" ht="12.75">
      <c r="A9" s="3"/>
      <c r="B9" s="6"/>
      <c r="C9" s="6"/>
      <c r="D9" s="6"/>
      <c r="E9" s="20"/>
    </row>
    <row r="10" spans="1:6" s="5" customFormat="1" ht="12.75">
      <c r="A10" s="26" t="s">
        <v>13</v>
      </c>
      <c r="B10" s="9"/>
      <c r="C10" s="37">
        <f>Input!B1</f>
        <v>42909</v>
      </c>
      <c r="D10" s="8"/>
      <c r="E10" s="22"/>
      <c r="F10" s="37">
        <f>Input!B1</f>
        <v>42909</v>
      </c>
    </row>
    <row r="11" spans="1:5" ht="15.75">
      <c r="A11" s="27"/>
      <c r="B11" s="10"/>
      <c r="C11" s="6"/>
      <c r="D11" s="6"/>
      <c r="E11" s="35"/>
    </row>
    <row r="12" spans="1:5" ht="12.75">
      <c r="A12" s="3"/>
      <c r="B12" s="16" t="s">
        <v>6</v>
      </c>
      <c r="C12" s="11"/>
      <c r="D12" s="3"/>
      <c r="E12" s="16" t="s">
        <v>6</v>
      </c>
    </row>
    <row r="13" spans="1:6" ht="12.75">
      <c r="A13" s="28" t="s">
        <v>30</v>
      </c>
      <c r="B13" s="54" t="s">
        <v>41</v>
      </c>
      <c r="C13" s="38">
        <f>Input!B2</f>
        <v>11.413</v>
      </c>
      <c r="D13" s="30"/>
      <c r="E13" s="54" t="s">
        <v>42</v>
      </c>
      <c r="F13" s="49">
        <f>C13*Input!B11</f>
        <v>13.0119613</v>
      </c>
    </row>
    <row r="14" spans="1:6" ht="14.25">
      <c r="A14" s="28" t="s">
        <v>4</v>
      </c>
      <c r="B14" s="54" t="s">
        <v>41</v>
      </c>
      <c r="C14" s="39">
        <f>Input!B4</f>
        <v>5706500</v>
      </c>
      <c r="D14" s="30"/>
      <c r="E14" s="54" t="s">
        <v>41</v>
      </c>
      <c r="F14" s="47">
        <f>Input!B4</f>
        <v>5706500</v>
      </c>
    </row>
    <row r="15" spans="1:6" ht="14.25">
      <c r="A15" s="28" t="s">
        <v>5</v>
      </c>
      <c r="B15" s="54" t="s">
        <v>41</v>
      </c>
      <c r="C15" s="40">
        <f>Input!B5</f>
        <v>28699.08</v>
      </c>
      <c r="D15" s="30"/>
      <c r="E15" s="54" t="s">
        <v>41</v>
      </c>
      <c r="F15" s="40">
        <f>Input!B5</f>
        <v>28699.08</v>
      </c>
    </row>
    <row r="16" spans="1:5" ht="12.75">
      <c r="A16" s="24"/>
      <c r="B16" s="17"/>
      <c r="C16" s="6"/>
      <c r="D16" s="31"/>
      <c r="E16" s="20"/>
    </row>
    <row r="17" spans="1:6" ht="14.25">
      <c r="A17" s="24" t="s">
        <v>35</v>
      </c>
      <c r="B17" s="18"/>
      <c r="C17" s="41">
        <f>Input!B6</f>
        <v>23500000</v>
      </c>
      <c r="D17" s="31"/>
      <c r="E17" s="20"/>
      <c r="F17" s="41">
        <f>Input!B6</f>
        <v>23500000</v>
      </c>
    </row>
    <row r="18" spans="1:6" ht="14.25">
      <c r="A18" s="24" t="s">
        <v>36</v>
      </c>
      <c r="B18" s="18"/>
      <c r="C18" s="42">
        <f>Input!B6</f>
        <v>23500000</v>
      </c>
      <c r="D18" s="31"/>
      <c r="E18" s="20"/>
      <c r="F18" s="42">
        <f>Input!B6</f>
        <v>23500000</v>
      </c>
    </row>
    <row r="19" spans="1:5" ht="12.75">
      <c r="A19" s="12"/>
      <c r="B19" s="16"/>
      <c r="C19" s="6"/>
      <c r="D19" s="6"/>
      <c r="E19" s="20"/>
    </row>
    <row r="20" spans="1:6" ht="12.75">
      <c r="A20" s="24" t="s">
        <v>37</v>
      </c>
      <c r="B20" s="54" t="s">
        <v>41</v>
      </c>
      <c r="C20" s="39">
        <f>Input!B9</f>
        <v>268204956.1</v>
      </c>
      <c r="D20" s="29"/>
      <c r="E20" s="54" t="s">
        <v>41</v>
      </c>
      <c r="F20" s="47">
        <f>Input!B9</f>
        <v>268204956.1</v>
      </c>
    </row>
    <row r="21" spans="1:6" ht="12.75">
      <c r="A21" s="24" t="s">
        <v>38</v>
      </c>
      <c r="B21" s="54" t="s">
        <v>41</v>
      </c>
      <c r="C21" s="39">
        <f>Input!B9</f>
        <v>268204956.1</v>
      </c>
      <c r="D21" s="29"/>
      <c r="E21" s="54" t="s">
        <v>41</v>
      </c>
      <c r="F21" s="47">
        <f>Input!B9</f>
        <v>268204956.1</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-0.8148602470866554</v>
      </c>
      <c r="D24" s="15"/>
      <c r="E24" s="20"/>
      <c r="F24" s="48">
        <f>((Input!B12-ROUND(F13,4))/ROUND(F13,4))*100</f>
        <v>-0.7070396557024325</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39</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40</v>
      </c>
      <c r="B38" s="61"/>
      <c r="C38" s="61"/>
      <c r="D38" s="44"/>
    </row>
    <row r="39" spans="1:4" ht="12.75" hidden="1">
      <c r="A39" s="3"/>
      <c r="B39" s="3"/>
      <c r="C39" s="3"/>
      <c r="D39" s="3"/>
    </row>
    <row r="40" spans="1:4" ht="12.75">
      <c r="A40" s="23"/>
      <c r="B40" s="23"/>
      <c r="C40" s="3"/>
      <c r="D40" s="3"/>
    </row>
    <row r="43" ht="12.75">
      <c r="D43" s="4"/>
    </row>
  </sheetData>
  <sheetProtection password="C54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H4" sqref="H4"/>
    </sheetView>
  </sheetViews>
  <sheetFormatPr defaultColWidth="9.140625" defaultRowHeight="12.75"/>
  <cols>
    <col min="1" max="1" width="15.421875" style="0" customWidth="1"/>
    <col min="2" max="2" width="17.00390625" style="0" customWidth="1"/>
  </cols>
  <sheetData>
    <row r="1" spans="1:3" ht="15.75">
      <c r="A1" s="32" t="s">
        <v>17</v>
      </c>
      <c r="B1" s="33">
        <v>42909</v>
      </c>
      <c r="C1" t="s">
        <v>43</v>
      </c>
    </row>
    <row r="2" spans="1:3" ht="15.75">
      <c r="A2" s="32" t="s">
        <v>18</v>
      </c>
      <c r="B2">
        <v>11.413</v>
      </c>
      <c r="C2" t="s">
        <v>43</v>
      </c>
    </row>
    <row r="3" spans="1:3" ht="15.75">
      <c r="A3" s="32" t="s">
        <v>23</v>
      </c>
      <c r="B3">
        <v>11.32</v>
      </c>
      <c r="C3" t="s">
        <v>43</v>
      </c>
    </row>
    <row r="4" spans="1:3" ht="15.75">
      <c r="A4" s="32" t="s">
        <v>19</v>
      </c>
      <c r="B4">
        <v>5706500</v>
      </c>
      <c r="C4" t="s">
        <v>43</v>
      </c>
    </row>
    <row r="5" spans="1:3" ht="15.75">
      <c r="A5" s="32" t="s">
        <v>24</v>
      </c>
      <c r="B5">
        <v>28699.08</v>
      </c>
      <c r="C5" t="s">
        <v>43</v>
      </c>
    </row>
    <row r="6" spans="1:3" ht="15.75">
      <c r="A6" s="32" t="s">
        <v>20</v>
      </c>
      <c r="B6">
        <v>23500000</v>
      </c>
      <c r="C6" t="s">
        <v>43</v>
      </c>
    </row>
    <row r="7" spans="1:3" ht="15.75">
      <c r="A7" s="32" t="s">
        <v>21</v>
      </c>
      <c r="B7" s="32" t="s">
        <v>44</v>
      </c>
      <c r="C7" t="s">
        <v>43</v>
      </c>
    </row>
    <row r="8" spans="1:3" ht="15.75">
      <c r="A8" s="32" t="s">
        <v>22</v>
      </c>
      <c r="B8" s="32">
        <v>82843</v>
      </c>
      <c r="C8" t="s">
        <v>43</v>
      </c>
    </row>
    <row r="9" spans="1:3" ht="15.75">
      <c r="A9" s="34" t="s">
        <v>25</v>
      </c>
      <c r="B9">
        <v>268204956.1</v>
      </c>
      <c r="C9" t="s">
        <v>43</v>
      </c>
    </row>
    <row r="10" spans="1:3" ht="15.75">
      <c r="A10" s="32" t="s">
        <v>31</v>
      </c>
      <c r="B10" s="32">
        <v>2843</v>
      </c>
      <c r="C10" t="s">
        <v>43</v>
      </c>
    </row>
    <row r="11" spans="1:3" ht="15.75">
      <c r="A11" s="34" t="s">
        <v>32</v>
      </c>
      <c r="B11">
        <v>1.1401</v>
      </c>
      <c r="C11" t="s">
        <v>43</v>
      </c>
    </row>
    <row r="12" spans="1:3" ht="15.75">
      <c r="A12" s="32" t="s">
        <v>33</v>
      </c>
      <c r="B12">
        <v>12.92</v>
      </c>
      <c r="C12" t="s">
        <v>43</v>
      </c>
    </row>
  </sheetData>
  <sheetProtection password="C54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2013-01-28T08:23:02Z</cp:lastPrinted>
  <dcterms:created xsi:type="dcterms:W3CDTF">2011-06-02T07:53:30Z</dcterms:created>
  <dcterms:modified xsi:type="dcterms:W3CDTF">2017-06-23T09:20:16Z</dcterms:modified>
  <cp:category/>
  <cp:version/>
  <cp:contentType/>
  <cp:contentStatus/>
</cp:coreProperties>
</file>